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PLANURI INVATAMANT MASTER 2019-2020 - anul 2\"/>
    </mc:Choice>
  </mc:AlternateContent>
  <bookViews>
    <workbookView xWindow="0" yWindow="0" windowWidth="19200" windowHeight="10995"/>
  </bookViews>
  <sheets>
    <sheet name="Anii I-II" sheetId="1" r:id="rId1"/>
  </sheets>
  <definedNames>
    <definedName name="_xlnm.Print_Area" localSheetId="0">'Anii I-II'!$A$1:$W$112</definedName>
  </definedNames>
  <calcPr calcId="152511"/>
</workbook>
</file>

<file path=xl/calcChain.xml><?xml version="1.0" encoding="utf-8"?>
<calcChain xmlns="http://schemas.openxmlformats.org/spreadsheetml/2006/main">
  <c r="E39" i="1" l="1"/>
  <c r="U42" i="1"/>
  <c r="P40" i="1"/>
  <c r="P39" i="1"/>
  <c r="E40" i="1"/>
  <c r="V86" i="1" l="1"/>
  <c r="V39" i="1"/>
  <c r="S42" i="1"/>
  <c r="J42" i="1"/>
  <c r="H42" i="1"/>
  <c r="K39" i="1"/>
  <c r="R89" i="1"/>
  <c r="S89" i="1"/>
  <c r="T89" i="1"/>
  <c r="U89" i="1"/>
  <c r="P87" i="1"/>
  <c r="P86" i="1"/>
  <c r="H89" i="1"/>
  <c r="I89" i="1"/>
  <c r="J89" i="1"/>
  <c r="K86" i="1"/>
  <c r="E87" i="1"/>
  <c r="E86" i="1"/>
  <c r="E88" i="1" l="1"/>
  <c r="P88" i="1"/>
  <c r="P41" i="1"/>
  <c r="E41" i="1"/>
</calcChain>
</file>

<file path=xl/sharedStrings.xml><?xml version="1.0" encoding="utf-8"?>
<sst xmlns="http://schemas.openxmlformats.org/spreadsheetml/2006/main" count="205" uniqueCount="130">
  <si>
    <t>1.</t>
  </si>
  <si>
    <t>2.</t>
  </si>
  <si>
    <t>3.</t>
  </si>
  <si>
    <t>4.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</si>
  <si>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</si>
  <si>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</si>
  <si>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</si>
  <si>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</si>
  <si>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</si>
  <si>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</si>
  <si>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total / semestru</t>
  </si>
  <si>
    <t>total / săptămână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</si>
  <si>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</si>
  <si>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</si>
  <si>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</si>
  <si>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</si>
  <si>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</si>
  <si>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</si>
  <si>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</si>
  <si>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</si>
  <si>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</si>
  <si>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ANUL I</t>
  </si>
  <si>
    <t>Universitatea Politehnica Timişoara</t>
  </si>
  <si>
    <t xml:space="preserve">evaluări: </t>
  </si>
  <si>
    <t>VPI:</t>
  </si>
  <si>
    <t>Nume disciplina</t>
  </si>
  <si>
    <t>Cod</t>
  </si>
  <si>
    <t>ANUL II</t>
  </si>
  <si>
    <t>DISCIPLINE OPTIONALE</t>
  </si>
  <si>
    <t>RECTOR,</t>
  </si>
  <si>
    <t>SEMESTRUL 1</t>
  </si>
  <si>
    <t>SEMESTRUL 2</t>
  </si>
  <si>
    <t>SEMESTRUL 3</t>
  </si>
  <si>
    <t>SEMESTRUL 4</t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</si>
  <si>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</si>
  <si>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</si>
  <si>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t>Tehnologii Internet</t>
  </si>
  <si>
    <t>DS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</si>
  <si>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</si>
  <si>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  <charset val="2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</si>
  <si>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</si>
  <si>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disciplina de sinteza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</si>
  <si>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</si>
  <si>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 pentru un semestru de 14 sapt. plus 4 sapt. de sesiune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</si>
  <si>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</si>
  <si>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  <charset val="2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</si>
  <si>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</si>
  <si>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</si>
  <si>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</si>
  <si>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</si>
  <si>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</si>
  <si>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</si>
  <si>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disciplina de aprofundare</t>
    </r>
  </si>
  <si>
    <t>Prof.univ.dr.ing.Viorel-Aurel ŞERBAN</t>
  </si>
  <si>
    <t>Facultatea de Mecanica</t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</si>
  <si>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 Ingineria Autovehiculelor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</si>
  <si>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40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</si>
  <si>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>: 20</t>
    </r>
  </si>
  <si>
    <t>DA</t>
  </si>
  <si>
    <t>Disciplina optionala independenta 1</t>
  </si>
  <si>
    <t>Disciplina optionala independenta 2</t>
  </si>
  <si>
    <t>Disciplina optionala independenta 3</t>
  </si>
  <si>
    <t>D</t>
  </si>
  <si>
    <t>Elaborare lucrare de disertatie                                                                (7 saptamani)</t>
  </si>
  <si>
    <t>Dinamica si expertizarea accidentelor auto</t>
  </si>
  <si>
    <t>Expertizarea si evaluarea autovehiculelor</t>
  </si>
  <si>
    <t>Cod DFI</t>
  </si>
  <si>
    <t>Cod RSI</t>
  </si>
  <si>
    <t>Cod DSU_M</t>
  </si>
  <si>
    <t>ciclul</t>
  </si>
  <si>
    <t>c1c2c3</t>
  </si>
  <si>
    <t>a1a2</t>
  </si>
  <si>
    <t>M</t>
  </si>
  <si>
    <t xml:space="preserve">Sisteme și tehnologii moderne de propulsie pentru autovehicule </t>
  </si>
  <si>
    <t>Managementul termic al autovehiculelor</t>
  </si>
  <si>
    <t xml:space="preserve">Modelarea funcționării motoarelor pentru autovehicule </t>
  </si>
  <si>
    <t>Echipamente moderne de alimentare cu combustibili a sistemelor de propulsie</t>
  </si>
  <si>
    <t>Legislația și omologarea autovehiculelor</t>
  </si>
  <si>
    <t>Bazele cercetării experimentale ale autovehiculelor</t>
  </si>
  <si>
    <t>Managementul calității în ingineria autovehiculelor</t>
  </si>
  <si>
    <t>Tehnici avansate în diagnosticarea autovehiculelor</t>
  </si>
  <si>
    <t>Siguranța activă și pasivă a autovehiculelor</t>
  </si>
  <si>
    <t>Vehicule electrice și hibride</t>
  </si>
  <si>
    <t>Proiectarea autovehiculelor prin modelare și simulare</t>
  </si>
  <si>
    <t>Managementul proiectelor</t>
  </si>
  <si>
    <t>Mentenanța autovehiculelor</t>
  </si>
  <si>
    <t>DECAN,</t>
  </si>
  <si>
    <t>Prof.univ.dr.ing.Inocenţiu MANIU</t>
  </si>
  <si>
    <r>
      <rPr>
        <sz val="12"/>
        <color indexed="18"/>
        <rFont val="Arial"/>
        <family val="2"/>
      </rPr>
      <t>Programul de studii univ. de masterat</t>
    </r>
    <r>
      <rPr>
        <b/>
        <sz val="12"/>
        <color indexed="18"/>
        <rFont val="Arial"/>
        <family val="2"/>
      </rPr>
      <t>: Ingineria Sistemelor de Propulsie pentru Autovehicule (ISPA)</t>
    </r>
  </si>
  <si>
    <r>
      <t xml:space="preserve">Domeniul fundamental 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20</t>
    </r>
  </si>
  <si>
    <t>DCAV</t>
  </si>
  <si>
    <t>1</t>
  </si>
  <si>
    <t>02</t>
  </si>
  <si>
    <t>03</t>
  </si>
  <si>
    <t>01</t>
  </si>
  <si>
    <t>2</t>
  </si>
  <si>
    <t>3</t>
  </si>
  <si>
    <t>4</t>
  </si>
  <si>
    <t>04</t>
  </si>
  <si>
    <t>Examen de disertație</t>
  </si>
  <si>
    <t>C</t>
  </si>
  <si>
    <t>Activitate de cercetare științifică                                                           (7 saptamani)</t>
  </si>
  <si>
    <r>
      <rPr>
        <b/>
        <sz val="11"/>
        <color indexed="62"/>
        <rFont val="Arial"/>
        <family val="2"/>
      </rPr>
      <t>DCAV</t>
    </r>
    <r>
      <rPr>
        <sz val="11"/>
        <color indexed="62"/>
        <rFont val="Arial"/>
        <family val="2"/>
      </rPr>
      <t xml:space="preserve"> - disciplina de cunoastere avansata</t>
    </r>
  </si>
  <si>
    <t>5.</t>
  </si>
  <si>
    <t>Etica si Integritate Academica</t>
  </si>
  <si>
    <t>An universitar 2018 - 2019</t>
  </si>
  <si>
    <t>19;20</t>
  </si>
  <si>
    <t>An universitar 2019 - 2020</t>
  </si>
  <si>
    <t>M390.19.02.A1</t>
  </si>
  <si>
    <t>M390.19.01.V2</t>
  </si>
  <si>
    <t>M390.19.02.S2</t>
  </si>
  <si>
    <t>M390.19.01.S3</t>
  </si>
  <si>
    <t>M390.19.02.V3</t>
  </si>
  <si>
    <t>M.390.19.01.A4</t>
  </si>
  <si>
    <t>M.390.19.02.A4-ij</t>
  </si>
  <si>
    <t>M.390.19.02.S3</t>
  </si>
  <si>
    <t>M.390.19.02.A4-01</t>
  </si>
  <si>
    <t>M.390.19.02.A4-02</t>
  </si>
  <si>
    <t>M390.20.03.V1</t>
  </si>
  <si>
    <t>M390.20.04.S1</t>
  </si>
  <si>
    <t>M390.20.03.S2</t>
  </si>
  <si>
    <t>M390.20.04.S2</t>
  </si>
  <si>
    <t>M390.20.03.S3-ij</t>
  </si>
  <si>
    <t>M390.20.04.S3</t>
  </si>
  <si>
    <t>M390.20.03.A4-ij</t>
  </si>
  <si>
    <t>M390.20.03.S3-01</t>
  </si>
  <si>
    <t>M390.20.03.S3-02</t>
  </si>
  <si>
    <t>M390.20.04.A4-03</t>
  </si>
  <si>
    <t>M390.20.04.A4-04</t>
  </si>
  <si>
    <t>M390.19.01.A1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</si>
</sst>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7" x14ac:knownFonts="1">
    <font>
      <sz val="10"/>
      <name val="Arial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  <charset val="2"/>
    </font>
    <font>
      <sz val="11"/>
      <color indexed="18"/>
      <name val="Microsoft Sans Serif"/>
      <family val="2"/>
    </font>
    <font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6"/>
      <name val="Arial"/>
      <family val="2"/>
    </font>
    <font>
      <sz val="12"/>
      <color indexed="18"/>
      <name val="Arial"/>
      <family val="2"/>
    </font>
    <font>
      <u/>
      <sz val="10"/>
      <color theme="10"/>
      <name val="Arial"/>
      <family val="2"/>
    </font>
    <font>
      <sz val="8"/>
      <color indexed="18"/>
      <name val="Arial"/>
      <family val="2"/>
    </font>
    <font>
      <u/>
      <sz val="8"/>
      <color theme="10"/>
      <name val="Arial"/>
      <family val="2"/>
    </font>
    <font>
      <sz val="10"/>
      <color indexed="18"/>
      <name val="Arial"/>
      <family val="2"/>
    </font>
    <font>
      <sz val="6"/>
      <color indexed="18"/>
      <name val="Arial"/>
      <family val="2"/>
    </font>
    <font>
      <sz val="10"/>
      <color rgb="FF002060"/>
      <name val="Arial"/>
      <family val="2"/>
    </font>
    <font>
      <b/>
      <sz val="12"/>
      <color indexed="18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2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medium">
        <color indexed="62"/>
      </left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double">
        <color indexed="64"/>
      </left>
      <right style="medium">
        <color indexed="62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2"/>
      </right>
      <top style="double">
        <color indexed="64"/>
      </top>
      <bottom style="double">
        <color indexed="64"/>
      </bottom>
      <diagonal/>
    </border>
    <border>
      <left/>
      <right style="medium">
        <color indexed="62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7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1" xfId="0" applyFont="1" applyFill="1" applyBorder="1" applyAlignment="1"/>
    <xf numFmtId="0" fontId="6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/>
    <xf numFmtId="0" fontId="10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 applyAlignment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14" xfId="0" applyFont="1" applyFill="1" applyBorder="1"/>
    <xf numFmtId="0" fontId="13" fillId="0" borderId="0" xfId="0" applyFont="1" applyAlignment="1"/>
    <xf numFmtId="0" fontId="11" fillId="0" borderId="0" xfId="0" applyFont="1" applyFill="1" applyBorder="1" applyAlignment="1">
      <alignment horizontal="left" vertical="center"/>
    </xf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0" fillId="0" borderId="0" xfId="1" applyFill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/>
    <xf numFmtId="0" fontId="3" fillId="0" borderId="15" xfId="0" applyFont="1" applyFill="1" applyBorder="1" applyAlignment="1">
      <alignment vertical="center" wrapText="1"/>
    </xf>
    <xf numFmtId="0" fontId="11" fillId="0" borderId="0" xfId="0" quotePrefix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15" xfId="0" quotePrefix="1" applyFont="1" applyFill="1" applyBorder="1" applyAlignment="1">
      <alignment horizontal="left" vertical="center" wrapText="1"/>
    </xf>
    <xf numFmtId="0" fontId="11" fillId="0" borderId="0" xfId="0" quotePrefix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0" fillId="0" borderId="0" xfId="0" applyBorder="1"/>
    <xf numFmtId="0" fontId="22" fillId="0" borderId="0" xfId="1" applyFont="1" applyFill="1" applyBorder="1" applyAlignment="1">
      <alignment horizontal="left" wrapText="1"/>
    </xf>
    <xf numFmtId="0" fontId="21" fillId="2" borderId="0" xfId="0" applyFont="1" applyFill="1" applyBorder="1" applyAlignment="1"/>
    <xf numFmtId="0" fontId="2" fillId="2" borderId="0" xfId="0" applyFont="1" applyFill="1" applyAlignment="1"/>
    <xf numFmtId="0" fontId="24" fillId="2" borderId="36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/>
    <xf numFmtId="0" fontId="26" fillId="0" borderId="0" xfId="0" applyFont="1" applyFill="1" applyAlignment="1"/>
    <xf numFmtId="164" fontId="2" fillId="0" borderId="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/>
    </xf>
    <xf numFmtId="0" fontId="20" fillId="0" borderId="0" xfId="1" applyFill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20" xfId="0" quotePrefix="1" applyFont="1" applyFill="1" applyBorder="1" applyAlignment="1">
      <alignment horizontal="left" vertical="center" wrapText="1"/>
    </xf>
    <xf numFmtId="49" fontId="23" fillId="0" borderId="25" xfId="0" applyNumberFormat="1" applyFont="1" applyFill="1" applyBorder="1" applyAlignment="1">
      <alignment horizontal="center" vertical="top" wrapText="1"/>
    </xf>
    <xf numFmtId="49" fontId="23" fillId="0" borderId="27" xfId="0" applyNumberFormat="1" applyFont="1" applyFill="1" applyBorder="1" applyAlignment="1">
      <alignment horizontal="center" vertical="top" wrapText="1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</xdr:colOff>
      <xdr:row>0</xdr:row>
      <xdr:rowOff>0</xdr:rowOff>
    </xdr:from>
    <xdr:to>
      <xdr:col>21</xdr:col>
      <xdr:colOff>370608</xdr:colOff>
      <xdr:row>5</xdr:row>
      <xdr:rowOff>0</xdr:rowOff>
    </xdr:to>
    <xdr:pic>
      <xdr:nvPicPr>
        <xdr:cNvPr id="106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0"/>
          <a:ext cx="2828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78"/>
  <sheetViews>
    <sheetView tabSelected="1" view="pageBreakPreview" topLeftCell="A19" zoomScaleNormal="100" zoomScaleSheetLayoutView="100" workbookViewId="0">
      <selection activeCell="B27" sqref="B27:L28"/>
    </sheetView>
  </sheetViews>
  <sheetFormatPr defaultRowHeight="12.75" x14ac:dyDescent="0.2"/>
  <cols>
    <col min="1" max="1" width="10.28515625" customWidth="1"/>
    <col min="2" max="2" width="6.42578125" customWidth="1"/>
    <col min="3" max="3" width="6.28515625" customWidth="1"/>
    <col min="4" max="4" width="9.5703125" customWidth="1"/>
    <col min="5" max="6" width="4.7109375" customWidth="1"/>
    <col min="7" max="7" width="10.85546875" bestFit="1" customWidth="1"/>
    <col min="8" max="10" width="4.7109375" customWidth="1"/>
    <col min="11" max="11" width="7.5703125" customWidth="1"/>
    <col min="12" max="12" width="4.7109375" customWidth="1"/>
    <col min="13" max="14" width="5.7109375" customWidth="1"/>
    <col min="15" max="15" width="9.42578125" customWidth="1"/>
    <col min="16" max="21" width="4.7109375" customWidth="1"/>
    <col min="22" max="22" width="8.140625" customWidth="1"/>
    <col min="23" max="23" width="4.7109375" customWidth="1"/>
  </cols>
  <sheetData>
    <row r="2" spans="1:25" s="45" customFormat="1" ht="15" x14ac:dyDescent="0.2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25" s="45" customFormat="1" ht="18" x14ac:dyDescent="0.25">
      <c r="A3" s="43" t="s">
        <v>22</v>
      </c>
      <c r="K3" s="22"/>
      <c r="L3" s="22"/>
      <c r="M3" s="22"/>
      <c r="N3" s="22"/>
      <c r="O3" s="22"/>
      <c r="P3" s="22"/>
      <c r="Q3" s="22"/>
    </row>
    <row r="4" spans="1:25" s="45" customFormat="1" ht="15" customHeight="1" x14ac:dyDescent="0.2"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5" s="45" customFormat="1" ht="15.75" x14ac:dyDescent="0.25">
      <c r="K5" s="46"/>
      <c r="L5" s="46"/>
      <c r="M5" s="46"/>
      <c r="N5" s="46"/>
      <c r="O5" s="46"/>
      <c r="P5" s="46"/>
      <c r="Q5" s="46"/>
    </row>
    <row r="6" spans="1:25" s="45" customFormat="1" ht="15.75" x14ac:dyDescent="0.25">
      <c r="A6" s="93" t="s">
        <v>54</v>
      </c>
      <c r="B6" s="94"/>
      <c r="C6" s="94"/>
      <c r="D6" s="94"/>
      <c r="E6" s="94"/>
      <c r="F6" s="94"/>
      <c r="G6" s="94"/>
      <c r="H6" s="94"/>
      <c r="I6" s="94"/>
      <c r="J6" s="94"/>
      <c r="K6" s="93"/>
      <c r="L6" s="93"/>
      <c r="M6" s="93"/>
      <c r="N6" s="93"/>
      <c r="O6" s="93"/>
      <c r="P6" s="93"/>
      <c r="Q6" s="93"/>
      <c r="R6" s="94"/>
      <c r="S6" s="94"/>
      <c r="T6" s="94"/>
      <c r="U6" s="94"/>
      <c r="V6" s="94"/>
    </row>
    <row r="7" spans="1:25" s="45" customFormat="1" ht="15.75" x14ac:dyDescent="0.25">
      <c r="A7" s="93" t="s">
        <v>55</v>
      </c>
      <c r="B7" s="89"/>
      <c r="C7" s="89"/>
      <c r="D7" s="89"/>
      <c r="E7" s="89"/>
      <c r="F7" s="89"/>
      <c r="G7" s="89"/>
      <c r="H7" s="89"/>
      <c r="I7" s="89"/>
      <c r="J7" s="89"/>
      <c r="K7" s="93"/>
      <c r="L7" s="93"/>
      <c r="M7" s="93"/>
      <c r="N7" s="93"/>
      <c r="O7" s="93"/>
      <c r="P7" s="93"/>
      <c r="Q7" s="93"/>
      <c r="R7" s="94"/>
      <c r="S7" s="94"/>
      <c r="T7" s="94"/>
      <c r="U7" s="94"/>
      <c r="V7" s="94"/>
    </row>
    <row r="8" spans="1:25" s="18" customFormat="1" ht="15.75" customHeight="1" x14ac:dyDescent="0.2">
      <c r="A8" s="168" t="s">
        <v>88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51"/>
      <c r="X8" s="23"/>
    </row>
    <row r="9" spans="1:25" s="18" customFormat="1" ht="32.25" customHeight="1" x14ac:dyDescent="0.2">
      <c r="A9" s="133" t="s">
        <v>34</v>
      </c>
      <c r="B9" s="133"/>
      <c r="C9" s="133"/>
      <c r="D9" s="133"/>
      <c r="E9" s="133"/>
      <c r="F9" s="133"/>
      <c r="G9" s="133"/>
      <c r="H9" s="133"/>
      <c r="I9" s="133"/>
      <c r="J9" s="13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23"/>
      <c r="X9" s="23"/>
    </row>
    <row r="10" spans="1:25" s="18" customFormat="1" ht="15.75" customHeight="1" x14ac:dyDescent="0.25">
      <c r="A10" s="134" t="s">
        <v>35</v>
      </c>
      <c r="B10" s="134"/>
      <c r="C10" s="134"/>
      <c r="D10" s="134"/>
      <c r="E10" s="134"/>
      <c r="F10" s="134"/>
      <c r="G10" s="134"/>
      <c r="H10" s="134"/>
      <c r="I10" s="134"/>
      <c r="J10" s="48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0"/>
    </row>
    <row r="11" spans="1:25" s="18" customFormat="1" ht="15.75" x14ac:dyDescent="0.25">
      <c r="A11" s="50"/>
      <c r="B11" s="47"/>
      <c r="C11" s="47"/>
      <c r="D11" s="47"/>
      <c r="E11" s="47"/>
      <c r="F11" s="47"/>
      <c r="G11" s="47"/>
      <c r="H11" s="47"/>
      <c r="I11" s="47"/>
      <c r="J11" s="48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0"/>
    </row>
    <row r="12" spans="1:25" s="18" customFormat="1" ht="15.75" x14ac:dyDescent="0.25">
      <c r="A12" s="89" t="s">
        <v>89</v>
      </c>
      <c r="B12" s="89"/>
      <c r="C12" s="89"/>
      <c r="D12" s="89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0"/>
    </row>
    <row r="13" spans="1:25" s="5" customFormat="1" ht="15.75" x14ac:dyDescent="0.25">
      <c r="A13" s="89" t="s">
        <v>56</v>
      </c>
      <c r="B13" s="89"/>
      <c r="C13" s="89"/>
      <c r="D13" s="89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0"/>
    </row>
    <row r="14" spans="1:25" ht="15.75" x14ac:dyDescent="0.25">
      <c r="A14" s="89" t="s">
        <v>57</v>
      </c>
      <c r="B14" s="89"/>
      <c r="C14" s="89"/>
      <c r="D14" s="89"/>
      <c r="E14" s="23"/>
      <c r="F14" s="23"/>
      <c r="G14" s="23"/>
      <c r="H14" s="23"/>
      <c r="I14" s="23"/>
      <c r="J14" s="23"/>
    </row>
    <row r="15" spans="1:25" ht="15" x14ac:dyDescent="0.2">
      <c r="A15" s="89"/>
      <c r="B15" s="89"/>
      <c r="C15" s="89"/>
      <c r="D15" s="89"/>
      <c r="E15" s="23"/>
      <c r="F15" s="23"/>
      <c r="G15" s="23"/>
      <c r="H15" s="23"/>
      <c r="I15" s="23"/>
      <c r="J15" s="23"/>
    </row>
    <row r="16" spans="1:25" ht="19.5" customHeight="1" x14ac:dyDescent="0.2">
      <c r="A16" s="90" t="s">
        <v>66</v>
      </c>
      <c r="B16" s="90" t="s">
        <v>67</v>
      </c>
      <c r="C16" s="90" t="s">
        <v>68</v>
      </c>
      <c r="E16" s="85"/>
      <c r="F16" s="85"/>
      <c r="G16" s="85"/>
      <c r="H16" s="23"/>
      <c r="I16" s="169" t="s">
        <v>69</v>
      </c>
      <c r="J16" s="170"/>
      <c r="K16" s="171" t="s">
        <v>70</v>
      </c>
      <c r="L16" s="172"/>
      <c r="M16" s="173"/>
      <c r="N16" s="171" t="s">
        <v>71</v>
      </c>
      <c r="O16" s="173"/>
      <c r="P16" s="87"/>
      <c r="Q16" s="87"/>
      <c r="R16" s="87"/>
      <c r="S16" s="87"/>
      <c r="T16" s="87"/>
      <c r="U16" s="87"/>
      <c r="V16" s="87"/>
      <c r="W16" s="87"/>
    </row>
    <row r="17" spans="1:23" ht="15" x14ac:dyDescent="0.2">
      <c r="A17" s="91">
        <v>20</v>
      </c>
      <c r="B17" s="91">
        <v>40</v>
      </c>
      <c r="C17" s="92">
        <v>160</v>
      </c>
      <c r="E17" s="86"/>
      <c r="F17" s="88"/>
      <c r="G17" s="88"/>
      <c r="H17" s="23"/>
      <c r="I17" s="169" t="s">
        <v>72</v>
      </c>
      <c r="J17" s="170"/>
      <c r="K17" s="171">
        <v>390</v>
      </c>
      <c r="L17" s="172"/>
      <c r="M17" s="173"/>
      <c r="N17" s="171" t="s">
        <v>106</v>
      </c>
      <c r="O17" s="173"/>
    </row>
    <row r="19" spans="1:23" s="3" customFormat="1" ht="14.25" x14ac:dyDescent="0.2"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s="4" customFormat="1" ht="18" x14ac:dyDescent="0.25">
      <c r="A20" s="136" t="s">
        <v>4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</row>
    <row r="21" spans="1:23" s="4" customFormat="1" ht="18" x14ac:dyDescent="0.25">
      <c r="A21" s="136" t="s">
        <v>107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</row>
    <row r="22" spans="1:23" s="5" customFormat="1" ht="18.75" thickBot="1" x14ac:dyDescent="0.25">
      <c r="A22" s="151" t="s">
        <v>21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</row>
    <row r="23" spans="1:23" s="5" customFormat="1" ht="27.75" customHeight="1" thickTop="1" thickBot="1" x14ac:dyDescent="0.25">
      <c r="A23" s="6"/>
      <c r="B23" s="128" t="s">
        <v>30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30"/>
      <c r="M23" s="129" t="s">
        <v>31</v>
      </c>
      <c r="N23" s="129"/>
      <c r="O23" s="129"/>
      <c r="P23" s="129"/>
      <c r="Q23" s="129"/>
      <c r="R23" s="129"/>
      <c r="S23" s="129"/>
      <c r="T23" s="129"/>
      <c r="U23" s="129"/>
      <c r="V23" s="129"/>
      <c r="W23" s="130"/>
    </row>
    <row r="24" spans="1:23" s="5" customFormat="1" ht="13.5" customHeight="1" thickTop="1" x14ac:dyDescent="0.2">
      <c r="A24" s="116" t="s">
        <v>0</v>
      </c>
      <c r="B24" s="152" t="s">
        <v>73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4"/>
      <c r="M24" s="110" t="s">
        <v>76</v>
      </c>
      <c r="N24" s="110"/>
      <c r="O24" s="110"/>
      <c r="P24" s="110"/>
      <c r="Q24" s="110"/>
      <c r="R24" s="110"/>
      <c r="S24" s="110"/>
      <c r="T24" s="110"/>
      <c r="U24" s="110"/>
      <c r="V24" s="110"/>
      <c r="W24" s="111"/>
    </row>
    <row r="25" spans="1:23" s="5" customFormat="1" ht="12.75" customHeight="1" x14ac:dyDescent="0.2">
      <c r="A25" s="116"/>
      <c r="B25" s="114"/>
      <c r="C25" s="112"/>
      <c r="D25" s="112"/>
      <c r="E25" s="112"/>
      <c r="F25" s="112"/>
      <c r="G25" s="112"/>
      <c r="H25" s="112"/>
      <c r="I25" s="112"/>
      <c r="J25" s="112"/>
      <c r="K25" s="112"/>
      <c r="L25" s="113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3"/>
    </row>
    <row r="26" spans="1:23" s="5" customFormat="1" ht="15.75" thickBot="1" x14ac:dyDescent="0.25">
      <c r="A26" s="117"/>
      <c r="B26" s="101" t="s">
        <v>129</v>
      </c>
      <c r="C26" s="102"/>
      <c r="D26" s="103"/>
      <c r="E26" s="9">
        <v>8</v>
      </c>
      <c r="F26" s="10" t="s">
        <v>9</v>
      </c>
      <c r="G26" s="10">
        <v>28</v>
      </c>
      <c r="H26" s="10">
        <v>0</v>
      </c>
      <c r="I26" s="10">
        <v>0</v>
      </c>
      <c r="J26" s="10">
        <v>28</v>
      </c>
      <c r="K26" s="11" t="s">
        <v>58</v>
      </c>
      <c r="L26" s="12">
        <v>50</v>
      </c>
      <c r="M26" s="101" t="s">
        <v>108</v>
      </c>
      <c r="N26" s="102"/>
      <c r="O26" s="102"/>
      <c r="P26" s="9">
        <v>7</v>
      </c>
      <c r="Q26" s="10" t="s">
        <v>9</v>
      </c>
      <c r="R26" s="10">
        <v>28</v>
      </c>
      <c r="S26" s="10">
        <v>0</v>
      </c>
      <c r="T26" s="10">
        <v>14</v>
      </c>
      <c r="U26" s="10">
        <v>14</v>
      </c>
      <c r="V26" s="11" t="s">
        <v>58</v>
      </c>
      <c r="W26" s="12">
        <v>40</v>
      </c>
    </row>
    <row r="27" spans="1:23" s="5" customFormat="1" ht="13.5" customHeight="1" thickTop="1" x14ac:dyDescent="0.2">
      <c r="A27" s="115" t="s">
        <v>1</v>
      </c>
      <c r="B27" s="104" t="s">
        <v>74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1"/>
      <c r="M27" s="110" t="s">
        <v>77</v>
      </c>
      <c r="N27" s="110"/>
      <c r="O27" s="110"/>
      <c r="P27" s="110"/>
      <c r="Q27" s="110"/>
      <c r="R27" s="110"/>
      <c r="S27" s="110"/>
      <c r="T27" s="110"/>
      <c r="U27" s="110"/>
      <c r="V27" s="110"/>
      <c r="W27" s="111"/>
    </row>
    <row r="28" spans="1:23" s="5" customFormat="1" ht="12.75" customHeight="1" x14ac:dyDescent="0.2">
      <c r="A28" s="116"/>
      <c r="B28" s="114"/>
      <c r="C28" s="112"/>
      <c r="D28" s="112"/>
      <c r="E28" s="112"/>
      <c r="F28" s="112"/>
      <c r="G28" s="112"/>
      <c r="H28" s="112"/>
      <c r="I28" s="112"/>
      <c r="J28" s="112"/>
      <c r="K28" s="112"/>
      <c r="L28" s="113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3"/>
    </row>
    <row r="29" spans="1:23" s="5" customFormat="1" ht="30.75" thickBot="1" x14ac:dyDescent="0.25">
      <c r="A29" s="117"/>
      <c r="B29" s="101" t="s">
        <v>109</v>
      </c>
      <c r="C29" s="102"/>
      <c r="D29" s="103"/>
      <c r="E29" s="9">
        <v>7</v>
      </c>
      <c r="F29" s="10" t="s">
        <v>9</v>
      </c>
      <c r="G29" s="10">
        <v>28</v>
      </c>
      <c r="H29" s="10">
        <v>0</v>
      </c>
      <c r="I29" s="10">
        <v>14</v>
      </c>
      <c r="J29" s="10">
        <v>0</v>
      </c>
      <c r="K29" s="11" t="s">
        <v>90</v>
      </c>
      <c r="L29" s="12">
        <v>40</v>
      </c>
      <c r="M29" s="101" t="s">
        <v>110</v>
      </c>
      <c r="N29" s="102"/>
      <c r="O29" s="102"/>
      <c r="P29" s="9">
        <v>6</v>
      </c>
      <c r="Q29" s="10" t="s">
        <v>9</v>
      </c>
      <c r="R29" s="10">
        <v>21</v>
      </c>
      <c r="S29" s="10">
        <v>0</v>
      </c>
      <c r="T29" s="10">
        <v>14</v>
      </c>
      <c r="U29" s="10">
        <v>7</v>
      </c>
      <c r="V29" s="11" t="s">
        <v>37</v>
      </c>
      <c r="W29" s="12">
        <v>30</v>
      </c>
    </row>
    <row r="30" spans="1:23" s="5" customFormat="1" ht="13.5" customHeight="1" thickTop="1" x14ac:dyDescent="0.2">
      <c r="A30" s="115" t="s">
        <v>2</v>
      </c>
      <c r="B30" s="104" t="s">
        <v>75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6"/>
      <c r="M30" s="110" t="s">
        <v>78</v>
      </c>
      <c r="N30" s="110"/>
      <c r="O30" s="110"/>
      <c r="P30" s="110"/>
      <c r="Q30" s="110"/>
      <c r="R30" s="110"/>
      <c r="S30" s="110"/>
      <c r="T30" s="110"/>
      <c r="U30" s="110"/>
      <c r="V30" s="110"/>
      <c r="W30" s="111"/>
    </row>
    <row r="31" spans="1:23" s="5" customFormat="1" ht="12.75" customHeight="1" x14ac:dyDescent="0.2">
      <c r="A31" s="116"/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9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3"/>
    </row>
    <row r="32" spans="1:23" s="5" customFormat="1" ht="15.75" thickBot="1" x14ac:dyDescent="0.25">
      <c r="A32" s="117"/>
      <c r="B32" s="101" t="s">
        <v>111</v>
      </c>
      <c r="C32" s="102"/>
      <c r="D32" s="103"/>
      <c r="E32" s="9">
        <v>8</v>
      </c>
      <c r="F32" s="10" t="s">
        <v>9</v>
      </c>
      <c r="G32" s="10">
        <v>28</v>
      </c>
      <c r="H32" s="10">
        <v>0</v>
      </c>
      <c r="I32" s="10">
        <v>28</v>
      </c>
      <c r="J32" s="10">
        <v>0</v>
      </c>
      <c r="K32" s="11" t="s">
        <v>37</v>
      </c>
      <c r="L32" s="12">
        <v>40</v>
      </c>
      <c r="M32" s="101" t="s">
        <v>112</v>
      </c>
      <c r="N32" s="102"/>
      <c r="O32" s="103"/>
      <c r="P32" s="9">
        <v>7</v>
      </c>
      <c r="Q32" s="10" t="s">
        <v>9</v>
      </c>
      <c r="R32" s="10">
        <v>28</v>
      </c>
      <c r="S32" s="10">
        <v>0</v>
      </c>
      <c r="T32" s="10">
        <v>28</v>
      </c>
      <c r="U32" s="10">
        <v>0</v>
      </c>
      <c r="V32" s="11" t="s">
        <v>90</v>
      </c>
      <c r="W32" s="12">
        <v>30</v>
      </c>
    </row>
    <row r="33" spans="1:23" s="5" customFormat="1" ht="15.75" thickTop="1" x14ac:dyDescent="0.2">
      <c r="A33" s="115" t="s">
        <v>3</v>
      </c>
      <c r="B33" s="104" t="s">
        <v>79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1"/>
      <c r="M33" s="110" t="s">
        <v>59</v>
      </c>
      <c r="N33" s="110"/>
      <c r="O33" s="110"/>
      <c r="P33" s="110"/>
      <c r="Q33" s="110"/>
      <c r="R33" s="110"/>
      <c r="S33" s="110"/>
      <c r="T33" s="110"/>
      <c r="U33" s="110"/>
      <c r="V33" s="110"/>
      <c r="W33" s="111"/>
    </row>
    <row r="34" spans="1:23" s="5" customFormat="1" ht="15" x14ac:dyDescent="0.2">
      <c r="A34" s="116"/>
      <c r="B34" s="114"/>
      <c r="C34" s="112"/>
      <c r="D34" s="112"/>
      <c r="E34" s="112"/>
      <c r="F34" s="112"/>
      <c r="G34" s="112"/>
      <c r="H34" s="112"/>
      <c r="I34" s="112"/>
      <c r="J34" s="112"/>
      <c r="K34" s="112"/>
      <c r="L34" s="113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</row>
    <row r="35" spans="1:23" s="5" customFormat="1" ht="15.75" thickBot="1" x14ac:dyDescent="0.25">
      <c r="A35" s="117"/>
      <c r="B35" s="101" t="s">
        <v>113</v>
      </c>
      <c r="C35" s="102"/>
      <c r="D35" s="103"/>
      <c r="E35" s="9">
        <v>7</v>
      </c>
      <c r="F35" s="10" t="s">
        <v>9</v>
      </c>
      <c r="G35" s="10">
        <v>14</v>
      </c>
      <c r="H35" s="10">
        <v>0</v>
      </c>
      <c r="I35" s="10">
        <v>28</v>
      </c>
      <c r="J35" s="10">
        <v>0</v>
      </c>
      <c r="K35" s="11" t="s">
        <v>58</v>
      </c>
      <c r="L35" s="12">
        <v>50</v>
      </c>
      <c r="M35" s="101" t="s">
        <v>114</v>
      </c>
      <c r="N35" s="102"/>
      <c r="O35" s="103"/>
      <c r="P35" s="9">
        <v>6</v>
      </c>
      <c r="Q35" s="10" t="s">
        <v>9</v>
      </c>
      <c r="R35" s="10">
        <v>21</v>
      </c>
      <c r="S35" s="10">
        <v>0</v>
      </c>
      <c r="T35" s="10">
        <v>21</v>
      </c>
      <c r="U35" s="10">
        <v>0</v>
      </c>
      <c r="V35" s="11" t="s">
        <v>37</v>
      </c>
      <c r="W35" s="12">
        <v>30</v>
      </c>
    </row>
    <row r="36" spans="1:23" s="5" customFormat="1" ht="13.5" customHeight="1" thickTop="1" x14ac:dyDescent="0.2">
      <c r="A36" s="115" t="s">
        <v>103</v>
      </c>
      <c r="B36" s="104"/>
      <c r="C36" s="110"/>
      <c r="D36" s="110"/>
      <c r="E36" s="110"/>
      <c r="F36" s="110"/>
      <c r="G36" s="110"/>
      <c r="H36" s="110"/>
      <c r="I36" s="110"/>
      <c r="J36" s="110"/>
      <c r="K36" s="110"/>
      <c r="L36" s="111"/>
      <c r="M36" s="110" t="s">
        <v>104</v>
      </c>
      <c r="N36" s="110"/>
      <c r="O36" s="110"/>
      <c r="P36" s="110"/>
      <c r="Q36" s="110"/>
      <c r="R36" s="110"/>
      <c r="S36" s="110"/>
      <c r="T36" s="110"/>
      <c r="U36" s="110"/>
      <c r="V36" s="110"/>
      <c r="W36" s="111"/>
    </row>
    <row r="37" spans="1:23" s="5" customFormat="1" ht="12.75" customHeight="1" x14ac:dyDescent="0.2">
      <c r="A37" s="116"/>
      <c r="B37" s="114"/>
      <c r="C37" s="112"/>
      <c r="D37" s="112"/>
      <c r="E37" s="112"/>
      <c r="F37" s="112"/>
      <c r="G37" s="112"/>
      <c r="H37" s="112"/>
      <c r="I37" s="112"/>
      <c r="J37" s="112"/>
      <c r="K37" s="112"/>
      <c r="L37" s="113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3"/>
    </row>
    <row r="38" spans="1:23" s="5" customFormat="1" ht="15.75" customHeight="1" thickBot="1" x14ac:dyDescent="0.25">
      <c r="A38" s="117"/>
      <c r="B38" s="101"/>
      <c r="C38" s="102"/>
      <c r="D38" s="103"/>
      <c r="E38" s="9"/>
      <c r="F38" s="10"/>
      <c r="G38" s="10"/>
      <c r="H38" s="10"/>
      <c r="I38" s="10"/>
      <c r="J38" s="10"/>
      <c r="K38" s="11"/>
      <c r="L38" s="12"/>
      <c r="M38" s="101" t="s">
        <v>115</v>
      </c>
      <c r="N38" s="102"/>
      <c r="O38" s="103"/>
      <c r="P38" s="9">
        <v>4</v>
      </c>
      <c r="Q38" s="10" t="s">
        <v>62</v>
      </c>
      <c r="R38" s="10">
        <v>14</v>
      </c>
      <c r="S38" s="10">
        <v>0</v>
      </c>
      <c r="T38" s="10">
        <v>7</v>
      </c>
      <c r="U38" s="10">
        <v>0</v>
      </c>
      <c r="V38" s="11" t="s">
        <v>37</v>
      </c>
      <c r="W38" s="12">
        <v>30</v>
      </c>
    </row>
    <row r="39" spans="1:23" s="18" customFormat="1" ht="16.5" customHeight="1" thickTop="1" x14ac:dyDescent="0.2">
      <c r="A39" s="139" t="s">
        <v>10</v>
      </c>
      <c r="B39" s="120" t="s">
        <v>5</v>
      </c>
      <c r="C39" s="121"/>
      <c r="D39" s="30"/>
      <c r="E39" s="143">
        <f>SUM(G26:J26,G29:J29,G32:J32,G35:J35,G38:J38)</f>
        <v>196</v>
      </c>
      <c r="F39" s="119"/>
      <c r="G39" s="124" t="s">
        <v>24</v>
      </c>
      <c r="H39" s="125"/>
      <c r="I39" s="125"/>
      <c r="J39" s="126"/>
      <c r="K39" s="144">
        <f>SUM(L26,L29,L32,L38)</f>
        <v>130</v>
      </c>
      <c r="L39" s="119"/>
      <c r="M39" s="120" t="s">
        <v>5</v>
      </c>
      <c r="N39" s="121"/>
      <c r="O39" s="30"/>
      <c r="P39" s="143">
        <f>SUM(R26:U26,R29:U29,R32:U32,R35:U35,R38:U38)</f>
        <v>217</v>
      </c>
      <c r="Q39" s="119"/>
      <c r="R39" s="124" t="s">
        <v>24</v>
      </c>
      <c r="S39" s="125"/>
      <c r="T39" s="125"/>
      <c r="U39" s="126"/>
      <c r="V39" s="144">
        <f>SUM(W26,W29,W32,W38)</f>
        <v>130</v>
      </c>
      <c r="W39" s="119"/>
    </row>
    <row r="40" spans="1:23" s="18" customFormat="1" ht="16.5" thickBot="1" x14ac:dyDescent="0.25">
      <c r="A40" s="140"/>
      <c r="B40" s="97" t="s">
        <v>6</v>
      </c>
      <c r="C40" s="98"/>
      <c r="D40" s="33"/>
      <c r="E40" s="99">
        <f>SUM(E26,E29,E32,E35, E38)</f>
        <v>30</v>
      </c>
      <c r="F40" s="100"/>
      <c r="G40" s="97" t="s">
        <v>23</v>
      </c>
      <c r="H40" s="98"/>
      <c r="I40" s="98"/>
      <c r="J40" s="135"/>
      <c r="K40" s="97">
        <v>4</v>
      </c>
      <c r="L40" s="135"/>
      <c r="M40" s="97" t="s">
        <v>6</v>
      </c>
      <c r="N40" s="98"/>
      <c r="O40" s="33"/>
      <c r="P40" s="99">
        <f>SUM(P26,P29,P32,P35,P38)</f>
        <v>30</v>
      </c>
      <c r="Q40" s="100"/>
      <c r="R40" s="97" t="s">
        <v>23</v>
      </c>
      <c r="S40" s="98"/>
      <c r="T40" s="98"/>
      <c r="U40" s="135"/>
      <c r="V40" s="97">
        <v>5</v>
      </c>
      <c r="W40" s="135"/>
    </row>
    <row r="41" spans="1:23" s="18" customFormat="1" ht="16.5" customHeight="1" thickTop="1" x14ac:dyDescent="0.2">
      <c r="A41" s="139" t="s">
        <v>11</v>
      </c>
      <c r="B41" s="120" t="s">
        <v>5</v>
      </c>
      <c r="C41" s="121"/>
      <c r="D41" s="31"/>
      <c r="E41" s="141">
        <f>SUM(G42:J42)</f>
        <v>14</v>
      </c>
      <c r="F41" s="142"/>
      <c r="G41" s="37"/>
      <c r="H41" s="28"/>
      <c r="I41" s="28"/>
      <c r="J41" s="28"/>
      <c r="K41" s="28"/>
      <c r="L41" s="29"/>
      <c r="M41" s="120" t="s">
        <v>5</v>
      </c>
      <c r="N41" s="121"/>
      <c r="O41" s="31"/>
      <c r="P41" s="141">
        <f>SUM(R42:U42)</f>
        <v>15.5</v>
      </c>
      <c r="Q41" s="142"/>
      <c r="R41" s="37"/>
      <c r="S41" s="28"/>
      <c r="T41" s="28"/>
      <c r="U41" s="28"/>
      <c r="V41" s="28"/>
      <c r="W41" s="29"/>
    </row>
    <row r="42" spans="1:23" s="18" customFormat="1" ht="15.75" thickBot="1" x14ac:dyDescent="0.25">
      <c r="A42" s="140"/>
      <c r="B42" s="97" t="s">
        <v>7</v>
      </c>
      <c r="C42" s="98"/>
      <c r="D42" s="32"/>
      <c r="E42" s="32"/>
      <c r="F42" s="36"/>
      <c r="G42" s="38">
        <v>7</v>
      </c>
      <c r="H42" s="39">
        <f>(H26+H29+H32+H38)/14</f>
        <v>0</v>
      </c>
      <c r="I42" s="39">
        <v>5</v>
      </c>
      <c r="J42" s="96">
        <f>(J26+J29+J32+J38)/14</f>
        <v>2</v>
      </c>
      <c r="K42" s="34" t="s">
        <v>8</v>
      </c>
      <c r="L42" s="35"/>
      <c r="M42" s="97" t="s">
        <v>7</v>
      </c>
      <c r="N42" s="98"/>
      <c r="O42" s="32"/>
      <c r="P42" s="32"/>
      <c r="Q42" s="36"/>
      <c r="R42" s="38">
        <v>8</v>
      </c>
      <c r="S42" s="39">
        <f>(S26+S29+S32+S38)/14</f>
        <v>0</v>
      </c>
      <c r="T42" s="39">
        <v>6</v>
      </c>
      <c r="U42" s="96">
        <f>(U26+U29+U32+U35+U38)/14</f>
        <v>1.5</v>
      </c>
      <c r="V42" s="34" t="s">
        <v>8</v>
      </c>
      <c r="W42" s="35"/>
    </row>
    <row r="43" spans="1:23" s="18" customFormat="1" ht="16.5" thickTop="1" thickBot="1" x14ac:dyDescent="0.25">
      <c r="A43" s="80"/>
      <c r="B43" s="81"/>
      <c r="C43" s="81"/>
      <c r="D43" s="82"/>
      <c r="E43" s="82"/>
      <c r="F43" s="83"/>
      <c r="G43" s="84"/>
      <c r="H43" s="84"/>
      <c r="I43" s="84"/>
      <c r="J43" s="84"/>
      <c r="K43" s="82"/>
      <c r="L43" s="82"/>
      <c r="M43" s="81"/>
      <c r="N43" s="81"/>
      <c r="O43" s="82"/>
      <c r="P43" s="82"/>
      <c r="Q43" s="83"/>
      <c r="R43" s="84"/>
      <c r="S43" s="84"/>
      <c r="T43" s="84"/>
      <c r="U43" s="84"/>
      <c r="V43" s="82"/>
      <c r="W43" s="82"/>
    </row>
    <row r="44" spans="1:23" s="5" customFormat="1" ht="17.25" customHeight="1" thickTop="1" x14ac:dyDescent="0.25">
      <c r="A44" s="53"/>
      <c r="B44" s="145" t="s">
        <v>25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7"/>
      <c r="M44" s="27"/>
      <c r="N44" s="138" t="s">
        <v>49</v>
      </c>
      <c r="O44" s="138"/>
      <c r="P44" s="138"/>
      <c r="Q44" s="138"/>
      <c r="R44" s="7"/>
      <c r="S44" s="7"/>
      <c r="T44" s="7"/>
      <c r="U44" s="7"/>
      <c r="V44" s="7"/>
      <c r="W44" s="14"/>
    </row>
    <row r="45" spans="1:23" s="5" customFormat="1" ht="15.75" customHeight="1" x14ac:dyDescent="0.2">
      <c r="A45" s="54"/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50"/>
      <c r="M45" s="41"/>
      <c r="N45" s="63" t="s">
        <v>51</v>
      </c>
      <c r="O45" s="7"/>
      <c r="P45" s="41"/>
      <c r="Q45" s="41"/>
      <c r="R45" s="55"/>
      <c r="S45" s="41"/>
      <c r="T45" s="41"/>
      <c r="U45" s="41"/>
      <c r="V45" s="41"/>
      <c r="W45" s="56"/>
    </row>
    <row r="46" spans="1:23" s="5" customFormat="1" ht="18.75" customHeight="1" thickBot="1" x14ac:dyDescent="0.25">
      <c r="A46" s="54"/>
      <c r="B46" s="162" t="s">
        <v>26</v>
      </c>
      <c r="C46" s="163"/>
      <c r="D46" s="164"/>
      <c r="E46" s="57" t="s">
        <v>13</v>
      </c>
      <c r="F46" s="58" t="s">
        <v>12</v>
      </c>
      <c r="G46" s="58" t="s">
        <v>14</v>
      </c>
      <c r="H46" s="58" t="s">
        <v>15</v>
      </c>
      <c r="I46" s="58" t="s">
        <v>16</v>
      </c>
      <c r="J46" s="58" t="s">
        <v>17</v>
      </c>
      <c r="K46" s="59" t="s">
        <v>18</v>
      </c>
      <c r="L46" s="60" t="s">
        <v>19</v>
      </c>
      <c r="M46" s="41"/>
      <c r="N46" s="137" t="s">
        <v>38</v>
      </c>
      <c r="O46" s="137"/>
      <c r="P46" s="137"/>
      <c r="Q46" s="137"/>
      <c r="R46" s="137"/>
      <c r="S46" s="137"/>
      <c r="T46" s="137"/>
      <c r="U46" s="137"/>
      <c r="V46" s="137"/>
      <c r="W46" s="155"/>
    </row>
    <row r="47" spans="1:23" s="5" customFormat="1" ht="16.5" customHeight="1" thickTop="1" x14ac:dyDescent="0.2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27"/>
      <c r="M47" s="41"/>
      <c r="N47" s="63"/>
      <c r="O47" s="44" t="s">
        <v>39</v>
      </c>
      <c r="P47" s="7"/>
      <c r="Q47" s="63"/>
      <c r="R47" s="63"/>
      <c r="S47" s="41"/>
      <c r="T47" s="64"/>
      <c r="U47" s="64"/>
      <c r="V47" s="64"/>
      <c r="W47" s="65"/>
    </row>
    <row r="48" spans="1:23" s="17" customFormat="1" ht="15" x14ac:dyDescent="0.2">
      <c r="A48" s="66"/>
      <c r="B48" s="44" t="s">
        <v>40</v>
      </c>
      <c r="C48" s="26"/>
      <c r="D48" s="26"/>
      <c r="E48" s="40"/>
      <c r="F48" s="41"/>
      <c r="G48" s="41"/>
      <c r="H48" s="41"/>
      <c r="I48" s="41"/>
      <c r="J48" s="41"/>
      <c r="K48" s="41"/>
      <c r="L48" s="41"/>
      <c r="M48" s="41"/>
      <c r="N48" s="64"/>
      <c r="O48" s="64"/>
      <c r="P48" s="44" t="s">
        <v>52</v>
      </c>
      <c r="Q48" s="64"/>
      <c r="R48" s="64"/>
      <c r="S48" s="64"/>
      <c r="T48" s="64"/>
      <c r="U48" s="64"/>
      <c r="V48" s="64"/>
      <c r="W48" s="65"/>
    </row>
    <row r="49" spans="1:23" s="17" customFormat="1" ht="15" x14ac:dyDescent="0.2">
      <c r="A49" s="67"/>
      <c r="B49" s="44" t="s">
        <v>42</v>
      </c>
      <c r="C49" s="26"/>
      <c r="D49" s="26"/>
      <c r="E49" s="40"/>
      <c r="F49" s="41"/>
      <c r="G49" s="41"/>
      <c r="H49" s="41"/>
      <c r="I49" s="41"/>
      <c r="J49" s="41"/>
      <c r="K49" s="41"/>
      <c r="L49" s="41"/>
      <c r="M49" s="41"/>
      <c r="N49" s="15"/>
      <c r="O49" s="15"/>
      <c r="P49" s="44" t="s">
        <v>102</v>
      </c>
      <c r="Q49" s="15"/>
      <c r="R49" s="15"/>
      <c r="S49" s="15"/>
      <c r="T49" s="15"/>
      <c r="U49" s="15"/>
      <c r="V49" s="15"/>
      <c r="W49" s="16"/>
    </row>
    <row r="50" spans="1:23" s="17" customFormat="1" ht="12.75" customHeight="1" x14ac:dyDescent="0.2">
      <c r="A50" s="68"/>
      <c r="B50" s="26" t="s">
        <v>44</v>
      </c>
      <c r="C50" s="26"/>
      <c r="D50" s="26"/>
      <c r="E50" s="41"/>
      <c r="F50" s="41"/>
      <c r="G50" s="41"/>
      <c r="H50" s="52"/>
      <c r="I50" s="52"/>
      <c r="J50" s="52"/>
      <c r="K50" s="52"/>
      <c r="L50" s="52"/>
      <c r="M50" s="41"/>
      <c r="N50" s="41"/>
      <c r="O50" s="41"/>
      <c r="P50" s="44" t="s">
        <v>41</v>
      </c>
      <c r="Q50" s="69"/>
      <c r="R50" s="69"/>
      <c r="S50" s="69"/>
      <c r="T50" s="69"/>
      <c r="U50" s="69"/>
      <c r="V50" s="69"/>
      <c r="W50" s="70"/>
    </row>
    <row r="51" spans="1:23" s="17" customFormat="1" ht="39" customHeight="1" x14ac:dyDescent="0.2">
      <c r="A51" s="68"/>
      <c r="B51" s="41"/>
      <c r="C51" s="137" t="s">
        <v>45</v>
      </c>
      <c r="D51" s="137"/>
      <c r="E51" s="137"/>
      <c r="F51" s="137"/>
      <c r="G51" s="137"/>
      <c r="H51" s="137"/>
      <c r="I51" s="137"/>
      <c r="J51" s="137"/>
      <c r="K51" s="137"/>
      <c r="L51" s="55"/>
      <c r="M51" s="41"/>
      <c r="N51" s="137" t="s">
        <v>43</v>
      </c>
      <c r="O51" s="137"/>
      <c r="P51" s="137"/>
      <c r="Q51" s="137"/>
      <c r="R51" s="137"/>
      <c r="S51" s="137"/>
      <c r="T51" s="137"/>
      <c r="U51" s="137"/>
      <c r="V51" s="137"/>
      <c r="W51" s="155"/>
    </row>
    <row r="52" spans="1:23" s="17" customFormat="1" ht="14.25" customHeight="1" x14ac:dyDescent="0.2">
      <c r="A52" s="71"/>
      <c r="B52" s="41"/>
      <c r="C52" s="72"/>
      <c r="D52" s="161" t="s">
        <v>46</v>
      </c>
      <c r="E52" s="161"/>
      <c r="F52" s="161"/>
      <c r="G52" s="161"/>
      <c r="H52" s="161"/>
      <c r="I52" s="161"/>
      <c r="J52" s="161"/>
      <c r="K52" s="161"/>
      <c r="L52" s="5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/>
    </row>
    <row r="53" spans="1:23" s="17" customFormat="1" ht="15.75" thickBot="1" x14ac:dyDescent="0.25">
      <c r="A53" s="67"/>
      <c r="B53" s="41"/>
      <c r="C53" s="41"/>
      <c r="D53" s="63" t="s">
        <v>47</v>
      </c>
      <c r="E53" s="63"/>
      <c r="F53" s="63"/>
      <c r="G53" s="52"/>
      <c r="H53" s="52"/>
      <c r="I53" s="52"/>
      <c r="J53" s="52"/>
      <c r="K53" s="52"/>
      <c r="L53" s="41"/>
      <c r="M53" s="159" t="s">
        <v>20</v>
      </c>
      <c r="N53" s="159"/>
      <c r="O53" s="159"/>
      <c r="P53" s="159"/>
      <c r="Q53" s="159"/>
      <c r="R53" s="159"/>
      <c r="S53" s="159"/>
      <c r="T53" s="159"/>
      <c r="U53" s="159"/>
      <c r="V53" s="159"/>
      <c r="W53" s="160"/>
    </row>
    <row r="54" spans="1:23" s="17" customFormat="1" ht="16.5" thickTop="1" thickBot="1" x14ac:dyDescent="0.25">
      <c r="A54" s="67"/>
      <c r="B54" s="44" t="s">
        <v>48</v>
      </c>
      <c r="C54" s="64"/>
      <c r="D54" s="64"/>
      <c r="E54" s="64"/>
      <c r="F54" s="64"/>
      <c r="G54" s="15"/>
      <c r="H54" s="15"/>
      <c r="I54" s="15"/>
      <c r="J54" s="15"/>
      <c r="K54" s="64"/>
      <c r="L54" s="64"/>
      <c r="M54" s="156" t="s">
        <v>36</v>
      </c>
      <c r="N54" s="157"/>
      <c r="O54" s="157"/>
      <c r="P54" s="157"/>
      <c r="Q54" s="157"/>
      <c r="R54" s="157"/>
      <c r="S54" s="157"/>
      <c r="T54" s="157"/>
      <c r="U54" s="157"/>
      <c r="V54" s="157"/>
      <c r="W54" s="158"/>
    </row>
    <row r="55" spans="1:23" s="17" customFormat="1" ht="16.5" thickTop="1" thickBot="1" x14ac:dyDescent="0.25">
      <c r="A55" s="67"/>
      <c r="B55" s="26" t="s">
        <v>50</v>
      </c>
      <c r="C55" s="64"/>
      <c r="D55" s="64"/>
      <c r="E55" s="64"/>
      <c r="F55" s="64"/>
      <c r="G55" s="15"/>
      <c r="H55" s="64"/>
      <c r="I55" s="64"/>
      <c r="J55" s="64"/>
      <c r="K55" s="64"/>
      <c r="L55" s="64"/>
      <c r="M55" s="165" t="s">
        <v>26</v>
      </c>
      <c r="N55" s="166"/>
      <c r="O55" s="167"/>
      <c r="P55" s="73">
        <v>8</v>
      </c>
      <c r="Q55" s="74" t="s">
        <v>9</v>
      </c>
      <c r="R55" s="78">
        <v>28</v>
      </c>
      <c r="S55" s="78">
        <v>0</v>
      </c>
      <c r="T55" s="78">
        <v>0</v>
      </c>
      <c r="U55" s="78">
        <v>28</v>
      </c>
      <c r="V55" s="78" t="s">
        <v>37</v>
      </c>
      <c r="W55" s="79">
        <v>70</v>
      </c>
    </row>
    <row r="56" spans="1:23" s="17" customFormat="1" ht="15.75" thickTop="1" x14ac:dyDescent="0.2">
      <c r="A56" s="67"/>
      <c r="B56" s="41"/>
      <c r="C56" s="41"/>
      <c r="D56" s="41"/>
      <c r="E56" s="41"/>
      <c r="F56" s="64"/>
      <c r="G56" s="64"/>
      <c r="H56" s="64"/>
      <c r="I56" s="64"/>
      <c r="J56" s="64"/>
      <c r="K56" s="64"/>
      <c r="L56" s="64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56"/>
    </row>
    <row r="57" spans="1:23" s="17" customFormat="1" ht="15.75" thickBot="1" x14ac:dyDescent="0.25">
      <c r="A57" s="42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7"/>
    </row>
    <row r="58" spans="1:23" s="5" customFormat="1" ht="15.75" x14ac:dyDescent="0.25">
      <c r="A58" s="24"/>
      <c r="B58" s="13"/>
      <c r="C58" s="13"/>
      <c r="D58" s="13"/>
      <c r="E58" s="13"/>
      <c r="F58" s="13"/>
      <c r="G58" s="13"/>
      <c r="H58" s="13"/>
      <c r="I58" s="19"/>
      <c r="J58" s="25"/>
      <c r="K58" s="19"/>
      <c r="L58" s="19"/>
      <c r="M58" s="19"/>
      <c r="N58" s="19"/>
      <c r="O58" s="19"/>
      <c r="P58" s="19"/>
      <c r="Q58" s="7"/>
      <c r="R58" s="7"/>
      <c r="S58" s="7"/>
      <c r="T58" s="7"/>
      <c r="U58" s="7"/>
      <c r="V58" s="7"/>
      <c r="W58" s="7"/>
    </row>
    <row r="59" spans="1:23" s="5" customFormat="1" ht="15.75" x14ac:dyDescent="0.25">
      <c r="A59" s="24"/>
      <c r="B59" s="13"/>
      <c r="C59" s="13"/>
      <c r="D59" s="13"/>
      <c r="E59" s="13"/>
      <c r="F59" s="13"/>
      <c r="G59" s="13"/>
      <c r="H59" s="13"/>
      <c r="I59" s="19"/>
      <c r="J59" s="25"/>
      <c r="K59" s="19"/>
      <c r="L59" s="19"/>
      <c r="M59" s="19"/>
      <c r="N59" s="19"/>
      <c r="O59" s="19"/>
      <c r="P59" s="19"/>
      <c r="Q59" s="7"/>
      <c r="R59" s="7"/>
      <c r="S59" s="7"/>
      <c r="T59" s="7"/>
      <c r="U59" s="7"/>
      <c r="V59" s="7"/>
      <c r="W59" s="7"/>
    </row>
    <row r="60" spans="1:23" s="18" customFormat="1" ht="18" x14ac:dyDescent="0.2">
      <c r="A60" s="127" t="s">
        <v>28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</row>
    <row r="61" spans="1:23" s="18" customFormat="1" ht="18.75" thickBot="1" x14ac:dyDescent="0.3">
      <c r="A61" s="131" t="s">
        <v>21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</row>
    <row r="62" spans="1:23" s="18" customFormat="1" ht="17.25" thickTop="1" thickBot="1" x14ac:dyDescent="0.25">
      <c r="A62" s="6"/>
      <c r="B62" s="128" t="s">
        <v>30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30"/>
      <c r="M62" s="129" t="s">
        <v>31</v>
      </c>
      <c r="N62" s="129"/>
      <c r="O62" s="129"/>
      <c r="P62" s="129"/>
      <c r="Q62" s="129"/>
      <c r="R62" s="129"/>
      <c r="S62" s="129"/>
      <c r="T62" s="129"/>
      <c r="U62" s="129"/>
      <c r="V62" s="129"/>
      <c r="W62" s="130"/>
    </row>
    <row r="63" spans="1:23" s="18" customFormat="1" ht="15.75" thickTop="1" x14ac:dyDescent="0.2">
      <c r="A63" s="115" t="s">
        <v>94</v>
      </c>
      <c r="B63" s="152"/>
      <c r="C63" s="153"/>
      <c r="D63" s="153"/>
      <c r="E63" s="153"/>
      <c r="F63" s="153"/>
      <c r="G63" s="153"/>
      <c r="H63" s="153"/>
      <c r="I63" s="153"/>
      <c r="J63" s="153"/>
      <c r="K63" s="153"/>
      <c r="L63" s="154"/>
      <c r="M63" s="110" t="s">
        <v>80</v>
      </c>
      <c r="N63" s="110"/>
      <c r="O63" s="110"/>
      <c r="P63" s="110"/>
      <c r="Q63" s="110"/>
      <c r="R63" s="110"/>
      <c r="S63" s="110"/>
      <c r="T63" s="110"/>
      <c r="U63" s="110"/>
      <c r="V63" s="110"/>
      <c r="W63" s="111"/>
    </row>
    <row r="64" spans="1:23" s="18" customFormat="1" ht="15" x14ac:dyDescent="0.2">
      <c r="A64" s="116"/>
      <c r="B64" s="114"/>
      <c r="C64" s="112"/>
      <c r="D64" s="112"/>
      <c r="E64" s="112"/>
      <c r="F64" s="112"/>
      <c r="G64" s="112"/>
      <c r="H64" s="112"/>
      <c r="I64" s="112"/>
      <c r="J64" s="112"/>
      <c r="K64" s="112"/>
      <c r="L64" s="113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3"/>
    </row>
    <row r="65" spans="1:23" s="18" customFormat="1" ht="15.75" thickBot="1" x14ac:dyDescent="0.25">
      <c r="A65" s="117"/>
      <c r="B65" s="101"/>
      <c r="C65" s="102"/>
      <c r="D65" s="103"/>
      <c r="E65" s="9"/>
      <c r="F65" s="10"/>
      <c r="G65" s="10"/>
      <c r="H65" s="10"/>
      <c r="I65" s="10"/>
      <c r="J65" s="10"/>
      <c r="K65" s="11"/>
      <c r="L65" s="12"/>
      <c r="M65" s="101" t="s">
        <v>116</v>
      </c>
      <c r="N65" s="102"/>
      <c r="O65" s="102"/>
      <c r="P65" s="9">
        <v>7</v>
      </c>
      <c r="Q65" s="10" t="s">
        <v>9</v>
      </c>
      <c r="R65" s="10">
        <v>21</v>
      </c>
      <c r="S65" s="10">
        <v>0</v>
      </c>
      <c r="T65" s="10">
        <v>21</v>
      </c>
      <c r="U65" s="10">
        <v>0</v>
      </c>
      <c r="V65" s="11" t="s">
        <v>37</v>
      </c>
      <c r="W65" s="12">
        <v>30</v>
      </c>
    </row>
    <row r="66" spans="1:23" s="18" customFormat="1" ht="15.75" thickTop="1" x14ac:dyDescent="0.2">
      <c r="A66" s="115" t="s">
        <v>92</v>
      </c>
      <c r="B66" s="152"/>
      <c r="C66" s="153"/>
      <c r="D66" s="153"/>
      <c r="E66" s="153"/>
      <c r="F66" s="153"/>
      <c r="G66" s="153"/>
      <c r="H66" s="153"/>
      <c r="I66" s="153"/>
      <c r="J66" s="153"/>
      <c r="K66" s="153"/>
      <c r="L66" s="154"/>
      <c r="M66" s="110" t="s">
        <v>81</v>
      </c>
      <c r="N66" s="110"/>
      <c r="O66" s="110"/>
      <c r="P66" s="110"/>
      <c r="Q66" s="110"/>
      <c r="R66" s="110"/>
      <c r="S66" s="110"/>
      <c r="T66" s="110"/>
      <c r="U66" s="110"/>
      <c r="V66" s="110"/>
      <c r="W66" s="111"/>
    </row>
    <row r="67" spans="1:23" s="18" customFormat="1" ht="15" x14ac:dyDescent="0.2">
      <c r="A67" s="116"/>
      <c r="B67" s="114"/>
      <c r="C67" s="112"/>
      <c r="D67" s="112"/>
      <c r="E67" s="112"/>
      <c r="F67" s="112"/>
      <c r="G67" s="112"/>
      <c r="H67" s="112"/>
      <c r="I67" s="112"/>
      <c r="J67" s="112"/>
      <c r="K67" s="112"/>
      <c r="L67" s="113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3"/>
    </row>
    <row r="68" spans="1:23" s="18" customFormat="1" ht="15.75" thickBot="1" x14ac:dyDescent="0.25">
      <c r="A68" s="117"/>
      <c r="B68" s="101"/>
      <c r="C68" s="102"/>
      <c r="D68" s="103"/>
      <c r="E68" s="9"/>
      <c r="F68" s="10"/>
      <c r="G68" s="10"/>
      <c r="H68" s="10"/>
      <c r="I68" s="10"/>
      <c r="J68" s="10"/>
      <c r="K68" s="11"/>
      <c r="L68" s="12"/>
      <c r="M68" s="101" t="s">
        <v>117</v>
      </c>
      <c r="N68" s="102"/>
      <c r="O68" s="102"/>
      <c r="P68" s="9">
        <v>7</v>
      </c>
      <c r="Q68" s="10" t="s">
        <v>9</v>
      </c>
      <c r="R68" s="10">
        <v>21</v>
      </c>
      <c r="S68" s="10">
        <v>0</v>
      </c>
      <c r="T68" s="10">
        <v>21</v>
      </c>
      <c r="U68" s="10">
        <v>0</v>
      </c>
      <c r="V68" s="11" t="s">
        <v>37</v>
      </c>
      <c r="W68" s="12">
        <v>30</v>
      </c>
    </row>
    <row r="69" spans="1:23" s="5" customFormat="1" ht="15.75" thickTop="1" x14ac:dyDescent="0.2"/>
    <row r="70" spans="1:23" s="4" customFormat="1" ht="18" x14ac:dyDescent="0.25">
      <c r="A70" s="136" t="s">
        <v>4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</row>
    <row r="71" spans="1:23" s="4" customFormat="1" ht="18" x14ac:dyDescent="0.25">
      <c r="A71" s="136" t="s">
        <v>105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</row>
    <row r="72" spans="1:23" s="18" customFormat="1" ht="18.75" thickBot="1" x14ac:dyDescent="0.25">
      <c r="A72" s="151" t="s">
        <v>27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8" customFormat="1" ht="24" customHeight="1" thickTop="1" thickBot="1" x14ac:dyDescent="0.25">
      <c r="A73" s="6"/>
      <c r="B73" s="128" t="s">
        <v>32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30"/>
      <c r="M73" s="128" t="s">
        <v>33</v>
      </c>
      <c r="N73" s="129"/>
      <c r="O73" s="129"/>
      <c r="P73" s="129"/>
      <c r="Q73" s="129"/>
      <c r="R73" s="129"/>
      <c r="S73" s="129"/>
      <c r="T73" s="129"/>
      <c r="U73" s="129"/>
      <c r="V73" s="129"/>
      <c r="W73" s="130"/>
    </row>
    <row r="74" spans="1:23" s="18" customFormat="1" ht="15.75" thickTop="1" x14ac:dyDescent="0.2">
      <c r="A74" s="116" t="s">
        <v>91</v>
      </c>
      <c r="B74" s="152" t="s">
        <v>82</v>
      </c>
      <c r="C74" s="153"/>
      <c r="D74" s="153"/>
      <c r="E74" s="153"/>
      <c r="F74" s="153"/>
      <c r="G74" s="153"/>
      <c r="H74" s="153"/>
      <c r="I74" s="153"/>
      <c r="J74" s="153"/>
      <c r="K74" s="153"/>
      <c r="L74" s="154"/>
      <c r="M74" s="110" t="s">
        <v>101</v>
      </c>
      <c r="N74" s="110"/>
      <c r="O74" s="110"/>
      <c r="P74" s="110"/>
      <c r="Q74" s="110"/>
      <c r="R74" s="110"/>
      <c r="S74" s="110"/>
      <c r="T74" s="110"/>
      <c r="U74" s="110"/>
      <c r="V74" s="110"/>
      <c r="W74" s="111"/>
    </row>
    <row r="75" spans="1:23" s="18" customFormat="1" ht="12.75" customHeight="1" x14ac:dyDescent="0.2">
      <c r="A75" s="116"/>
      <c r="B75" s="114"/>
      <c r="C75" s="112"/>
      <c r="D75" s="112"/>
      <c r="E75" s="112"/>
      <c r="F75" s="112"/>
      <c r="G75" s="112"/>
      <c r="H75" s="112"/>
      <c r="I75" s="112"/>
      <c r="J75" s="112"/>
      <c r="K75" s="112"/>
      <c r="L75" s="113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3"/>
    </row>
    <row r="76" spans="1:23" s="18" customFormat="1" ht="30.75" thickBot="1" x14ac:dyDescent="0.25">
      <c r="A76" s="117"/>
      <c r="B76" s="101" t="s">
        <v>118</v>
      </c>
      <c r="C76" s="102"/>
      <c r="D76" s="103"/>
      <c r="E76" s="9">
        <v>8</v>
      </c>
      <c r="F76" s="10" t="s">
        <v>9</v>
      </c>
      <c r="G76" s="10">
        <v>28</v>
      </c>
      <c r="H76" s="10">
        <v>0</v>
      </c>
      <c r="I76" s="10">
        <v>28</v>
      </c>
      <c r="J76" s="10">
        <v>0</v>
      </c>
      <c r="K76" s="11" t="s">
        <v>90</v>
      </c>
      <c r="L76" s="12">
        <v>50</v>
      </c>
      <c r="M76" s="101" t="s">
        <v>119</v>
      </c>
      <c r="N76" s="102"/>
      <c r="O76" s="103"/>
      <c r="P76" s="9">
        <v>10</v>
      </c>
      <c r="Q76" s="10" t="s">
        <v>62</v>
      </c>
      <c r="R76" s="10">
        <v>0</v>
      </c>
      <c r="S76" s="10">
        <v>0</v>
      </c>
      <c r="T76" s="10">
        <v>0</v>
      </c>
      <c r="U76" s="10">
        <v>98</v>
      </c>
      <c r="V76" s="11" t="s">
        <v>37</v>
      </c>
      <c r="W76" s="12">
        <v>90</v>
      </c>
    </row>
    <row r="77" spans="1:23" s="18" customFormat="1" ht="15.75" thickTop="1" x14ac:dyDescent="0.2">
      <c r="A77" s="115" t="s">
        <v>95</v>
      </c>
      <c r="B77" s="104" t="s">
        <v>83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1"/>
      <c r="M77" s="110" t="s">
        <v>63</v>
      </c>
      <c r="N77" s="110"/>
      <c r="O77" s="110"/>
      <c r="P77" s="110"/>
      <c r="Q77" s="110"/>
      <c r="R77" s="110"/>
      <c r="S77" s="110"/>
      <c r="T77" s="110"/>
      <c r="U77" s="110"/>
      <c r="V77" s="110"/>
      <c r="W77" s="111"/>
    </row>
    <row r="78" spans="1:23" s="18" customFormat="1" ht="15" x14ac:dyDescent="0.2">
      <c r="A78" s="116"/>
      <c r="B78" s="114"/>
      <c r="C78" s="112"/>
      <c r="D78" s="112"/>
      <c r="E78" s="112"/>
      <c r="F78" s="112"/>
      <c r="G78" s="112"/>
      <c r="H78" s="112"/>
      <c r="I78" s="112"/>
      <c r="J78" s="112"/>
      <c r="K78" s="112"/>
      <c r="L78" s="113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3"/>
    </row>
    <row r="79" spans="1:23" s="18" customFormat="1" ht="15.75" thickBot="1" x14ac:dyDescent="0.25">
      <c r="A79" s="117"/>
      <c r="B79" s="101" t="s">
        <v>120</v>
      </c>
      <c r="C79" s="102"/>
      <c r="D79" s="103"/>
      <c r="E79" s="9">
        <v>7</v>
      </c>
      <c r="F79" s="10" t="s">
        <v>9</v>
      </c>
      <c r="G79" s="10">
        <v>28</v>
      </c>
      <c r="H79" s="10">
        <v>0</v>
      </c>
      <c r="I79" s="10">
        <v>0</v>
      </c>
      <c r="J79" s="10">
        <v>28</v>
      </c>
      <c r="K79" s="11" t="s">
        <v>37</v>
      </c>
      <c r="L79" s="12">
        <v>45</v>
      </c>
      <c r="M79" s="101" t="s">
        <v>121</v>
      </c>
      <c r="N79" s="102"/>
      <c r="O79" s="103"/>
      <c r="P79" s="9">
        <v>10</v>
      </c>
      <c r="Q79" s="10" t="s">
        <v>100</v>
      </c>
      <c r="R79" s="10">
        <v>0</v>
      </c>
      <c r="S79" s="10">
        <v>0</v>
      </c>
      <c r="T79" s="10">
        <v>0</v>
      </c>
      <c r="U79" s="10">
        <v>98</v>
      </c>
      <c r="V79" s="11" t="s">
        <v>37</v>
      </c>
      <c r="W79" s="12">
        <v>90</v>
      </c>
    </row>
    <row r="80" spans="1:23" s="18" customFormat="1" ht="15.75" thickTop="1" x14ac:dyDescent="0.2">
      <c r="A80" s="115" t="s">
        <v>96</v>
      </c>
      <c r="B80" s="104" t="s">
        <v>60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6"/>
      <c r="M80" s="110" t="s">
        <v>99</v>
      </c>
      <c r="N80" s="110"/>
      <c r="O80" s="110"/>
      <c r="P80" s="110"/>
      <c r="Q80" s="110"/>
      <c r="R80" s="110"/>
      <c r="S80" s="110"/>
      <c r="T80" s="110"/>
      <c r="U80" s="110"/>
      <c r="V80" s="110"/>
      <c r="W80" s="111"/>
    </row>
    <row r="81" spans="1:23" s="18" customFormat="1" ht="15" x14ac:dyDescent="0.2">
      <c r="A81" s="116"/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9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3"/>
    </row>
    <row r="82" spans="1:23" s="18" customFormat="1" ht="15.75" thickBot="1" x14ac:dyDescent="0.25">
      <c r="A82" s="117"/>
      <c r="B82" s="101" t="s">
        <v>122</v>
      </c>
      <c r="C82" s="102"/>
      <c r="D82" s="103"/>
      <c r="E82" s="9">
        <v>8</v>
      </c>
      <c r="F82" s="10" t="s">
        <v>9</v>
      </c>
      <c r="G82" s="10">
        <v>28</v>
      </c>
      <c r="H82" s="10">
        <v>0</v>
      </c>
      <c r="I82" s="10">
        <v>28</v>
      </c>
      <c r="J82" s="10">
        <v>0</v>
      </c>
      <c r="K82" s="11" t="s">
        <v>37</v>
      </c>
      <c r="L82" s="12">
        <v>60</v>
      </c>
      <c r="M82" s="101" t="s">
        <v>123</v>
      </c>
      <c r="N82" s="102"/>
      <c r="O82" s="103"/>
      <c r="P82" s="9">
        <v>10</v>
      </c>
      <c r="Q82" s="10" t="s">
        <v>9</v>
      </c>
      <c r="R82" s="10"/>
      <c r="S82" s="10"/>
      <c r="T82" s="10"/>
      <c r="U82" s="10"/>
      <c r="V82" s="11" t="s">
        <v>37</v>
      </c>
      <c r="W82" s="12"/>
    </row>
    <row r="83" spans="1:23" s="18" customFormat="1" ht="15.75" thickTop="1" x14ac:dyDescent="0.2">
      <c r="A83" s="115" t="s">
        <v>97</v>
      </c>
      <c r="B83" s="104" t="s">
        <v>61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1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1"/>
    </row>
    <row r="84" spans="1:23" s="18" customFormat="1" ht="15" x14ac:dyDescent="0.2">
      <c r="A84" s="116"/>
      <c r="B84" s="114"/>
      <c r="C84" s="112"/>
      <c r="D84" s="112"/>
      <c r="E84" s="112"/>
      <c r="F84" s="112"/>
      <c r="G84" s="112"/>
      <c r="H84" s="112"/>
      <c r="I84" s="112"/>
      <c r="J84" s="112"/>
      <c r="K84" s="112"/>
      <c r="L84" s="113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3"/>
    </row>
    <row r="85" spans="1:23" s="18" customFormat="1" ht="15.75" thickBot="1" x14ac:dyDescent="0.25">
      <c r="A85" s="117"/>
      <c r="B85" s="101" t="s">
        <v>124</v>
      </c>
      <c r="C85" s="102"/>
      <c r="D85" s="103"/>
      <c r="E85" s="9">
        <v>7</v>
      </c>
      <c r="F85" s="10" t="s">
        <v>9</v>
      </c>
      <c r="G85" s="10">
        <v>14</v>
      </c>
      <c r="H85" s="10">
        <v>0</v>
      </c>
      <c r="I85" s="10">
        <v>0</v>
      </c>
      <c r="J85" s="10">
        <v>28</v>
      </c>
      <c r="K85" s="11" t="s">
        <v>58</v>
      </c>
      <c r="L85" s="12">
        <v>40</v>
      </c>
      <c r="M85" s="101"/>
      <c r="N85" s="102"/>
      <c r="O85" s="103"/>
      <c r="P85" s="9"/>
      <c r="Q85" s="10"/>
      <c r="R85" s="10"/>
      <c r="S85" s="10"/>
      <c r="T85" s="10"/>
      <c r="U85" s="10"/>
      <c r="V85" s="11"/>
      <c r="W85" s="12"/>
    </row>
    <row r="86" spans="1:23" s="18" customFormat="1" ht="16.5" customHeight="1" thickTop="1" x14ac:dyDescent="0.2">
      <c r="A86" s="174" t="s">
        <v>10</v>
      </c>
      <c r="B86" s="120" t="s">
        <v>5</v>
      </c>
      <c r="C86" s="121"/>
      <c r="D86" s="30"/>
      <c r="E86" s="143">
        <f>SUM(G76:J76,G79:J79,G82:J82,G85:J85)</f>
        <v>210</v>
      </c>
      <c r="F86" s="119"/>
      <c r="G86" s="124" t="s">
        <v>24</v>
      </c>
      <c r="H86" s="125"/>
      <c r="I86" s="125"/>
      <c r="J86" s="126"/>
      <c r="K86" s="144">
        <f>SUM(L76,L79,L82,L85)</f>
        <v>195</v>
      </c>
      <c r="L86" s="119"/>
      <c r="M86" s="120" t="s">
        <v>5</v>
      </c>
      <c r="N86" s="121"/>
      <c r="O86" s="30"/>
      <c r="P86" s="143">
        <f>SUM(R76:U76,R79:U79,R82:U82,R85:U85)</f>
        <v>196</v>
      </c>
      <c r="Q86" s="119"/>
      <c r="R86" s="124" t="s">
        <v>24</v>
      </c>
      <c r="S86" s="125"/>
      <c r="T86" s="125"/>
      <c r="U86" s="126"/>
      <c r="V86" s="144">
        <f>SUM(W76,W79,W82,W85)</f>
        <v>180</v>
      </c>
      <c r="W86" s="119"/>
    </row>
    <row r="87" spans="1:23" s="18" customFormat="1" ht="16.5" thickBot="1" x14ac:dyDescent="0.25">
      <c r="A87" s="175"/>
      <c r="B87" s="97" t="s">
        <v>6</v>
      </c>
      <c r="C87" s="98"/>
      <c r="D87" s="33"/>
      <c r="E87" s="99">
        <f>SUM(E76,E79,E82,E85)</f>
        <v>30</v>
      </c>
      <c r="F87" s="100"/>
      <c r="G87" s="97" t="s">
        <v>23</v>
      </c>
      <c r="H87" s="98"/>
      <c r="I87" s="98"/>
      <c r="J87" s="135"/>
      <c r="K87" s="97">
        <v>4</v>
      </c>
      <c r="L87" s="135"/>
      <c r="M87" s="97" t="s">
        <v>6</v>
      </c>
      <c r="N87" s="98"/>
      <c r="O87" s="33"/>
      <c r="P87" s="99">
        <f>SUM(P76,P79,P82,P85)</f>
        <v>30</v>
      </c>
      <c r="Q87" s="100"/>
      <c r="R87" s="97" t="s">
        <v>23</v>
      </c>
      <c r="S87" s="98"/>
      <c r="T87" s="98"/>
      <c r="U87" s="135"/>
      <c r="V87" s="97">
        <v>3</v>
      </c>
      <c r="W87" s="135"/>
    </row>
    <row r="88" spans="1:23" s="18" customFormat="1" ht="16.5" customHeight="1" thickTop="1" x14ac:dyDescent="0.2">
      <c r="A88" s="174" t="s">
        <v>11</v>
      </c>
      <c r="B88" s="120" t="s">
        <v>5</v>
      </c>
      <c r="C88" s="121"/>
      <c r="D88" s="31"/>
      <c r="E88" s="118">
        <f>SUM(G89:J89)</f>
        <v>15</v>
      </c>
      <c r="F88" s="119"/>
      <c r="G88" s="37"/>
      <c r="H88" s="28"/>
      <c r="I88" s="28"/>
      <c r="J88" s="28"/>
      <c r="K88" s="28"/>
      <c r="L88" s="29"/>
      <c r="M88" s="120" t="s">
        <v>5</v>
      </c>
      <c r="N88" s="121"/>
      <c r="O88" s="31"/>
      <c r="P88" s="122">
        <f>SUM(R89:U89)</f>
        <v>14</v>
      </c>
      <c r="Q88" s="123"/>
      <c r="R88" s="37"/>
      <c r="S88" s="28"/>
      <c r="T88" s="28"/>
      <c r="U88" s="28"/>
      <c r="V88" s="28"/>
      <c r="W88" s="29"/>
    </row>
    <row r="89" spans="1:23" s="18" customFormat="1" ht="15.75" thickBot="1" x14ac:dyDescent="0.25">
      <c r="A89" s="175"/>
      <c r="B89" s="97" t="s">
        <v>7</v>
      </c>
      <c r="C89" s="98"/>
      <c r="D89" s="32"/>
      <c r="E89" s="32"/>
      <c r="F89" s="36"/>
      <c r="G89" s="38">
        <v>7</v>
      </c>
      <c r="H89" s="39">
        <f>(H76+H79+H82+H85)/14</f>
        <v>0</v>
      </c>
      <c r="I89" s="39">
        <f>(I76+I79+I82+I85)/14</f>
        <v>4</v>
      </c>
      <c r="J89" s="39">
        <f>(J76+J79+J82+J85)/14</f>
        <v>4</v>
      </c>
      <c r="K89" s="34" t="s">
        <v>8</v>
      </c>
      <c r="L89" s="35"/>
      <c r="M89" s="97" t="s">
        <v>7</v>
      </c>
      <c r="N89" s="98"/>
      <c r="O89" s="32"/>
      <c r="P89" s="32"/>
      <c r="Q89" s="36"/>
      <c r="R89" s="38">
        <f>(R76+R79+R82+Q85)/14</f>
        <v>0</v>
      </c>
      <c r="S89" s="39">
        <f>(S76+S79+S82+S85)/14</f>
        <v>0</v>
      </c>
      <c r="T89" s="39">
        <f>(T76+T79+T82+T85)/14</f>
        <v>0</v>
      </c>
      <c r="U89" s="39">
        <f>(U76+U79+U82+U85)/14</f>
        <v>14</v>
      </c>
      <c r="V89" s="34" t="s">
        <v>8</v>
      </c>
      <c r="W89" s="35"/>
    </row>
    <row r="90" spans="1:23" s="18" customFormat="1" ht="15.75" thickTop="1" x14ac:dyDescent="0.2">
      <c r="A90" s="80"/>
      <c r="B90" s="81"/>
      <c r="C90" s="81"/>
      <c r="D90" s="82"/>
      <c r="E90" s="82"/>
      <c r="F90" s="83"/>
      <c r="G90" s="84"/>
      <c r="H90" s="84"/>
      <c r="I90" s="84"/>
      <c r="J90" s="84"/>
      <c r="K90" s="82"/>
      <c r="L90" s="82"/>
      <c r="M90" s="81"/>
      <c r="N90" s="81"/>
      <c r="O90" s="82"/>
      <c r="P90" s="82"/>
      <c r="Q90" s="83"/>
      <c r="R90" s="84"/>
      <c r="S90" s="84"/>
      <c r="T90" s="84"/>
      <c r="U90" s="84"/>
      <c r="V90" s="82"/>
      <c r="W90" s="82"/>
    </row>
    <row r="91" spans="1:23" s="18" customFormat="1" ht="15" x14ac:dyDescent="0.2"/>
    <row r="92" spans="1:23" s="18" customFormat="1" ht="18" x14ac:dyDescent="0.2">
      <c r="A92" s="127" t="s">
        <v>28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</row>
    <row r="93" spans="1:23" s="18" customFormat="1" ht="18.75" thickBot="1" x14ac:dyDescent="0.3">
      <c r="A93" s="131" t="s">
        <v>27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</row>
    <row r="94" spans="1:23" s="18" customFormat="1" ht="17.25" thickTop="1" thickBot="1" x14ac:dyDescent="0.25">
      <c r="A94" s="6"/>
      <c r="B94" s="128" t="s">
        <v>32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30"/>
      <c r="M94" s="128" t="s">
        <v>33</v>
      </c>
      <c r="N94" s="129"/>
      <c r="O94" s="129"/>
      <c r="P94" s="129"/>
      <c r="Q94" s="129"/>
      <c r="R94" s="129"/>
      <c r="S94" s="129"/>
      <c r="T94" s="129"/>
      <c r="U94" s="129"/>
      <c r="V94" s="129"/>
      <c r="W94" s="130"/>
    </row>
    <row r="95" spans="1:23" s="18" customFormat="1" ht="15.75" customHeight="1" thickTop="1" x14ac:dyDescent="0.2">
      <c r="A95" s="115" t="s">
        <v>94</v>
      </c>
      <c r="B95" s="104" t="s">
        <v>64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1"/>
      <c r="M95" s="104"/>
      <c r="N95" s="110"/>
      <c r="O95" s="110"/>
      <c r="P95" s="110"/>
      <c r="Q95" s="110"/>
      <c r="R95" s="110"/>
      <c r="S95" s="110"/>
      <c r="T95" s="110"/>
      <c r="U95" s="110"/>
      <c r="V95" s="110"/>
      <c r="W95" s="111"/>
    </row>
    <row r="96" spans="1:23" s="18" customFormat="1" ht="15" x14ac:dyDescent="0.2">
      <c r="A96" s="116"/>
      <c r="B96" s="114"/>
      <c r="C96" s="112"/>
      <c r="D96" s="112"/>
      <c r="E96" s="112"/>
      <c r="F96" s="112"/>
      <c r="G96" s="112"/>
      <c r="H96" s="112"/>
      <c r="I96" s="112"/>
      <c r="J96" s="112"/>
      <c r="K96" s="112"/>
      <c r="L96" s="113"/>
      <c r="M96" s="114"/>
      <c r="N96" s="112"/>
      <c r="O96" s="112"/>
      <c r="P96" s="112"/>
      <c r="Q96" s="112"/>
      <c r="R96" s="112"/>
      <c r="S96" s="112"/>
      <c r="T96" s="112"/>
      <c r="U96" s="112"/>
      <c r="V96" s="112"/>
      <c r="W96" s="113"/>
    </row>
    <row r="97" spans="1:23" s="18" customFormat="1" ht="15.75" thickBot="1" x14ac:dyDescent="0.25">
      <c r="A97" s="117"/>
      <c r="B97" s="101" t="s">
        <v>125</v>
      </c>
      <c r="C97" s="102"/>
      <c r="D97" s="103"/>
      <c r="E97" s="9">
        <v>8</v>
      </c>
      <c r="F97" s="10" t="s">
        <v>9</v>
      </c>
      <c r="G97" s="10">
        <v>28</v>
      </c>
      <c r="H97" s="10">
        <v>0</v>
      </c>
      <c r="I97" s="10">
        <v>28</v>
      </c>
      <c r="J97" s="10">
        <v>0</v>
      </c>
      <c r="K97" s="11" t="s">
        <v>37</v>
      </c>
      <c r="L97" s="12">
        <v>60</v>
      </c>
      <c r="M97" s="101"/>
      <c r="N97" s="102"/>
      <c r="O97" s="103"/>
      <c r="P97" s="9"/>
      <c r="Q97" s="10"/>
      <c r="R97" s="10"/>
      <c r="S97" s="10"/>
      <c r="T97" s="10"/>
      <c r="U97" s="10"/>
      <c r="V97" s="11"/>
      <c r="W97" s="12"/>
    </row>
    <row r="98" spans="1:23" s="18" customFormat="1" ht="15.75" thickTop="1" x14ac:dyDescent="0.2">
      <c r="A98" s="115" t="s">
        <v>92</v>
      </c>
      <c r="B98" s="104" t="s">
        <v>65</v>
      </c>
      <c r="C98" s="110"/>
      <c r="D98" s="110"/>
      <c r="E98" s="110"/>
      <c r="F98" s="110"/>
      <c r="G98" s="110"/>
      <c r="H98" s="110"/>
      <c r="I98" s="110"/>
      <c r="J98" s="110"/>
      <c r="K98" s="110"/>
      <c r="L98" s="111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1"/>
    </row>
    <row r="99" spans="1:23" s="18" customFormat="1" ht="15" x14ac:dyDescent="0.2">
      <c r="A99" s="116"/>
      <c r="B99" s="114"/>
      <c r="C99" s="112"/>
      <c r="D99" s="112"/>
      <c r="E99" s="112"/>
      <c r="F99" s="112"/>
      <c r="G99" s="112"/>
      <c r="H99" s="112"/>
      <c r="I99" s="112"/>
      <c r="J99" s="112"/>
      <c r="K99" s="112"/>
      <c r="L99" s="113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3"/>
    </row>
    <row r="100" spans="1:23" s="18" customFormat="1" ht="15.75" thickBot="1" x14ac:dyDescent="0.25">
      <c r="A100" s="117"/>
      <c r="B100" s="101" t="s">
        <v>126</v>
      </c>
      <c r="C100" s="102"/>
      <c r="D100" s="103"/>
      <c r="E100" s="9">
        <v>8</v>
      </c>
      <c r="F100" s="10" t="s">
        <v>9</v>
      </c>
      <c r="G100" s="10">
        <v>28</v>
      </c>
      <c r="H100" s="10">
        <v>0</v>
      </c>
      <c r="I100" s="10">
        <v>28</v>
      </c>
      <c r="J100" s="10">
        <v>0</v>
      </c>
      <c r="K100" s="11" t="s">
        <v>37</v>
      </c>
      <c r="L100" s="12">
        <v>60</v>
      </c>
      <c r="M100" s="101"/>
      <c r="N100" s="102"/>
      <c r="O100" s="102"/>
      <c r="P100" s="9"/>
      <c r="Q100" s="10"/>
      <c r="R100" s="10"/>
      <c r="S100" s="10"/>
      <c r="T100" s="10"/>
      <c r="U100" s="10"/>
      <c r="V100" s="11"/>
      <c r="W100" s="12"/>
    </row>
    <row r="101" spans="1:23" s="18" customFormat="1" ht="15.75" thickTop="1" x14ac:dyDescent="0.2">
      <c r="A101" s="115" t="s">
        <v>93</v>
      </c>
      <c r="B101" s="104" t="s">
        <v>84</v>
      </c>
      <c r="C101" s="105"/>
      <c r="D101" s="105"/>
      <c r="E101" s="105"/>
      <c r="F101" s="105"/>
      <c r="G101" s="105"/>
      <c r="H101" s="105"/>
      <c r="I101" s="105"/>
      <c r="J101" s="105"/>
      <c r="K101" s="105"/>
      <c r="L101" s="106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1"/>
    </row>
    <row r="102" spans="1:23" s="18" customFormat="1" ht="15" x14ac:dyDescent="0.2">
      <c r="A102" s="116"/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9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3"/>
    </row>
    <row r="103" spans="1:23" s="18" customFormat="1" ht="30.75" thickBot="1" x14ac:dyDescent="0.25">
      <c r="A103" s="117"/>
      <c r="B103" s="101" t="s">
        <v>127</v>
      </c>
      <c r="C103" s="102"/>
      <c r="D103" s="103"/>
      <c r="E103" s="9">
        <v>7</v>
      </c>
      <c r="F103" s="10" t="s">
        <v>9</v>
      </c>
      <c r="G103" s="10">
        <v>14</v>
      </c>
      <c r="H103" s="10">
        <v>0</v>
      </c>
      <c r="I103" s="10">
        <v>28</v>
      </c>
      <c r="J103" s="10">
        <v>0</v>
      </c>
      <c r="K103" s="11" t="s">
        <v>90</v>
      </c>
      <c r="L103" s="12">
        <v>40</v>
      </c>
      <c r="M103" s="101"/>
      <c r="N103" s="102"/>
      <c r="O103" s="103"/>
      <c r="P103" s="9"/>
      <c r="Q103" s="10"/>
      <c r="R103" s="10"/>
      <c r="S103" s="10"/>
      <c r="T103" s="10"/>
      <c r="U103" s="10"/>
      <c r="V103" s="11"/>
      <c r="W103" s="12"/>
    </row>
    <row r="104" spans="1:23" s="18" customFormat="1" ht="15.75" thickTop="1" x14ac:dyDescent="0.2">
      <c r="A104" s="115" t="s">
        <v>98</v>
      </c>
      <c r="B104" s="104" t="s">
        <v>85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1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1"/>
    </row>
    <row r="105" spans="1:23" s="18" customFormat="1" ht="15" x14ac:dyDescent="0.2">
      <c r="A105" s="116"/>
      <c r="B105" s="114"/>
      <c r="C105" s="112"/>
      <c r="D105" s="112"/>
      <c r="E105" s="112"/>
      <c r="F105" s="112"/>
      <c r="G105" s="112"/>
      <c r="H105" s="112"/>
      <c r="I105" s="112"/>
      <c r="J105" s="112"/>
      <c r="K105" s="112"/>
      <c r="L105" s="113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3"/>
    </row>
    <row r="106" spans="1:23" s="18" customFormat="1" ht="30.75" thickBot="1" x14ac:dyDescent="0.25">
      <c r="A106" s="117"/>
      <c r="B106" s="101" t="s">
        <v>128</v>
      </c>
      <c r="C106" s="102"/>
      <c r="D106" s="103"/>
      <c r="E106" s="9">
        <v>7</v>
      </c>
      <c r="F106" s="10" t="s">
        <v>9</v>
      </c>
      <c r="G106" s="10">
        <v>14</v>
      </c>
      <c r="H106" s="10">
        <v>0</v>
      </c>
      <c r="I106" s="10">
        <v>28</v>
      </c>
      <c r="J106" s="10">
        <v>0</v>
      </c>
      <c r="K106" s="11" t="s">
        <v>90</v>
      </c>
      <c r="L106" s="12">
        <v>40</v>
      </c>
      <c r="M106" s="101"/>
      <c r="N106" s="102"/>
      <c r="O106" s="103"/>
      <c r="P106" s="9"/>
      <c r="Q106" s="10"/>
      <c r="R106" s="10"/>
      <c r="S106" s="10"/>
      <c r="T106" s="10"/>
      <c r="U106" s="10"/>
      <c r="V106" s="11"/>
      <c r="W106" s="12"/>
    </row>
    <row r="107" spans="1:23" s="18" customFormat="1" ht="15.75" thickTop="1" x14ac:dyDescent="0.2">
      <c r="A107" s="2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s="18" customFormat="1" ht="15" x14ac:dyDescent="0.2">
      <c r="A108" s="2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s="18" customFormat="1" ht="15" x14ac:dyDescent="0.2">
      <c r="A109" s="2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s="5" customFormat="1" ht="16.5" x14ac:dyDescent="0.3">
      <c r="A110" s="95" t="s">
        <v>29</v>
      </c>
      <c r="P110" s="95" t="s">
        <v>86</v>
      </c>
    </row>
    <row r="111" spans="1:23" s="5" customFormat="1" ht="16.5" x14ac:dyDescent="0.3">
      <c r="A111" s="95" t="s">
        <v>53</v>
      </c>
      <c r="P111" s="95" t="s">
        <v>87</v>
      </c>
    </row>
    <row r="112" spans="1:23" s="18" customFormat="1" ht="15" x14ac:dyDescent="0.2"/>
    <row r="113" s="18" customFormat="1" ht="15" x14ac:dyDescent="0.2"/>
    <row r="114" s="18" customFormat="1" ht="15" x14ac:dyDescent="0.2"/>
    <row r="115" s="18" customFormat="1" ht="15" x14ac:dyDescent="0.2"/>
    <row r="116" s="18" customFormat="1" ht="15" x14ac:dyDescent="0.2"/>
    <row r="117" s="18" customFormat="1" ht="15" x14ac:dyDescent="0.2"/>
    <row r="118" s="18" customFormat="1" ht="15" x14ac:dyDescent="0.2"/>
    <row r="119" s="18" customFormat="1" ht="15" x14ac:dyDescent="0.2"/>
    <row r="120" s="18" customFormat="1" ht="15" x14ac:dyDescent="0.2"/>
    <row r="121" s="18" customFormat="1" ht="15" x14ac:dyDescent="0.2"/>
    <row r="122" s="18" customFormat="1" ht="15" x14ac:dyDescent="0.2"/>
    <row r="123" s="18" customFormat="1" ht="15" x14ac:dyDescent="0.2"/>
    <row r="124" s="18" customFormat="1" ht="15" x14ac:dyDescent="0.2"/>
    <row r="125" s="18" customFormat="1" ht="15" x14ac:dyDescent="0.2"/>
    <row r="126" s="18" customFormat="1" ht="15" x14ac:dyDescent="0.2"/>
    <row r="127" s="18" customFormat="1" ht="15" x14ac:dyDescent="0.2"/>
    <row r="128" s="18" customFormat="1" ht="15" x14ac:dyDescent="0.2"/>
    <row r="129" s="18" customFormat="1" ht="15" x14ac:dyDescent="0.2"/>
    <row r="130" s="18" customFormat="1" ht="15" x14ac:dyDescent="0.2"/>
    <row r="131" s="18" customFormat="1" ht="15" x14ac:dyDescent="0.2"/>
    <row r="132" s="18" customFormat="1" ht="15" x14ac:dyDescent="0.2"/>
    <row r="133" s="18" customFormat="1" ht="15" x14ac:dyDescent="0.2"/>
    <row r="134" s="18" customFormat="1" ht="15" x14ac:dyDescent="0.2"/>
    <row r="135" s="18" customFormat="1" ht="15" x14ac:dyDescent="0.2"/>
    <row r="136" s="18" customFormat="1" ht="15" x14ac:dyDescent="0.2"/>
    <row r="137" s="18" customFormat="1" ht="15" x14ac:dyDescent="0.2"/>
    <row r="138" s="18" customFormat="1" ht="15" x14ac:dyDescent="0.2"/>
    <row r="139" s="18" customFormat="1" ht="15" x14ac:dyDescent="0.2"/>
    <row r="140" s="18" customFormat="1" ht="15" x14ac:dyDescent="0.2"/>
    <row r="141" s="18" customFormat="1" ht="15" x14ac:dyDescent="0.2"/>
    <row r="142" s="18" customFormat="1" ht="15" x14ac:dyDescent="0.2"/>
    <row r="143" s="18" customFormat="1" ht="15" x14ac:dyDescent="0.2"/>
    <row r="144" s="18" customFormat="1" ht="15" x14ac:dyDescent="0.2"/>
    <row r="145" s="18" customFormat="1" ht="15" x14ac:dyDescent="0.2"/>
    <row r="146" s="18" customFormat="1" ht="15" x14ac:dyDescent="0.2"/>
    <row r="147" s="18" customFormat="1" ht="15" x14ac:dyDescent="0.2"/>
    <row r="148" s="18" customFormat="1" ht="15" x14ac:dyDescent="0.2"/>
    <row r="149" s="18" customFormat="1" ht="15" x14ac:dyDescent="0.2"/>
    <row r="150" s="18" customFormat="1" ht="15" x14ac:dyDescent="0.2"/>
    <row r="151" s="18" customFormat="1" ht="15" x14ac:dyDescent="0.2"/>
    <row r="152" s="18" customFormat="1" ht="15" x14ac:dyDescent="0.2"/>
    <row r="153" s="18" customFormat="1" ht="15" x14ac:dyDescent="0.2"/>
    <row r="154" s="18" customFormat="1" ht="15" x14ac:dyDescent="0.2"/>
    <row r="155" s="18" customFormat="1" ht="15" x14ac:dyDescent="0.2"/>
    <row r="156" s="18" customFormat="1" ht="15" x14ac:dyDescent="0.2"/>
    <row r="157" s="18" customFormat="1" ht="15" x14ac:dyDescent="0.2"/>
    <row r="158" s="18" customFormat="1" ht="15" x14ac:dyDescent="0.2"/>
    <row r="159" s="18" customFormat="1" ht="15" x14ac:dyDescent="0.2"/>
    <row r="160" s="18" customFormat="1" ht="15" x14ac:dyDescent="0.2"/>
    <row r="161" s="18" customFormat="1" ht="15" x14ac:dyDescent="0.2"/>
    <row r="162" s="18" customFormat="1" ht="15" x14ac:dyDescent="0.2"/>
    <row r="163" s="18" customFormat="1" ht="15" x14ac:dyDescent="0.2"/>
    <row r="164" s="18" customFormat="1" ht="15" x14ac:dyDescent="0.2"/>
    <row r="165" s="18" customFormat="1" ht="15" x14ac:dyDescent="0.2"/>
    <row r="166" s="18" customFormat="1" ht="15" x14ac:dyDescent="0.2"/>
    <row r="167" s="18" customFormat="1" ht="15" x14ac:dyDescent="0.2"/>
    <row r="168" s="18" customFormat="1" ht="15" x14ac:dyDescent="0.2"/>
    <row r="169" s="18" customFormat="1" ht="15" x14ac:dyDescent="0.2"/>
    <row r="170" s="18" customFormat="1" ht="15" x14ac:dyDescent="0.2"/>
    <row r="171" s="18" customFormat="1" ht="15" x14ac:dyDescent="0.2"/>
    <row r="172" s="18" customFormat="1" ht="15" x14ac:dyDescent="0.2"/>
    <row r="173" s="18" customFormat="1" ht="15" x14ac:dyDescent="0.2"/>
    <row r="174" s="18" customFormat="1" ht="15" x14ac:dyDescent="0.2"/>
    <row r="175" s="18" customFormat="1" ht="15" x14ac:dyDescent="0.2"/>
    <row r="176" s="18" customFormat="1" ht="15" x14ac:dyDescent="0.2"/>
    <row r="177" s="18" customFormat="1" ht="15" x14ac:dyDescent="0.2"/>
    <row r="178" s="18" customFormat="1" ht="15" x14ac:dyDescent="0.2"/>
  </sheetData>
  <mergeCells count="161">
    <mergeCell ref="A95:A97"/>
    <mergeCell ref="A98:A100"/>
    <mergeCell ref="A8:V8"/>
    <mergeCell ref="I16:J16"/>
    <mergeCell ref="K16:M16"/>
    <mergeCell ref="N16:O16"/>
    <mergeCell ref="I17:J17"/>
    <mergeCell ref="K17:M17"/>
    <mergeCell ref="N17:O17"/>
    <mergeCell ref="V86:W86"/>
    <mergeCell ref="V87:W87"/>
    <mergeCell ref="R87:U87"/>
    <mergeCell ref="A30:A32"/>
    <mergeCell ref="M36:W37"/>
    <mergeCell ref="A36:A38"/>
    <mergeCell ref="B36:L37"/>
    <mergeCell ref="B30:L31"/>
    <mergeCell ref="G87:J87"/>
    <mergeCell ref="M87:N87"/>
    <mergeCell ref="A88:A89"/>
    <mergeCell ref="B88:C88"/>
    <mergeCell ref="A86:A87"/>
    <mergeCell ref="K86:L86"/>
    <mergeCell ref="K87:L87"/>
    <mergeCell ref="A20:W20"/>
    <mergeCell ref="A21:W21"/>
    <mergeCell ref="B26:D26"/>
    <mergeCell ref="A22:W22"/>
    <mergeCell ref="B23:L23"/>
    <mergeCell ref="M23:W23"/>
    <mergeCell ref="B27:L28"/>
    <mergeCell ref="M24:W25"/>
    <mergeCell ref="M27:W28"/>
    <mergeCell ref="A24:A26"/>
    <mergeCell ref="B24:L25"/>
    <mergeCell ref="A27:A29"/>
    <mergeCell ref="M26:O26"/>
    <mergeCell ref="B29:D29"/>
    <mergeCell ref="M29:O29"/>
    <mergeCell ref="B85:D85"/>
    <mergeCell ref="M85:O85"/>
    <mergeCell ref="M86:N86"/>
    <mergeCell ref="B82:D82"/>
    <mergeCell ref="M82:O82"/>
    <mergeCell ref="B86:C86"/>
    <mergeCell ref="E86:F86"/>
    <mergeCell ref="G86:J86"/>
    <mergeCell ref="B74:L75"/>
    <mergeCell ref="M74:W75"/>
    <mergeCell ref="B76:D76"/>
    <mergeCell ref="P86:Q86"/>
    <mergeCell ref="B80:L81"/>
    <mergeCell ref="M80:W81"/>
    <mergeCell ref="B77:L78"/>
    <mergeCell ref="M77:W78"/>
    <mergeCell ref="M76:O76"/>
    <mergeCell ref="M32:O32"/>
    <mergeCell ref="M38:O38"/>
    <mergeCell ref="A77:A79"/>
    <mergeCell ref="A74:A76"/>
    <mergeCell ref="B63:L64"/>
    <mergeCell ref="M63:W64"/>
    <mergeCell ref="A63:A65"/>
    <mergeCell ref="A66:A68"/>
    <mergeCell ref="M79:O79"/>
    <mergeCell ref="N51:W51"/>
    <mergeCell ref="M73:W73"/>
    <mergeCell ref="A33:A35"/>
    <mergeCell ref="B33:L34"/>
    <mergeCell ref="M33:W34"/>
    <mergeCell ref="B35:D35"/>
    <mergeCell ref="M35:O35"/>
    <mergeCell ref="M54:W54"/>
    <mergeCell ref="M53:W53"/>
    <mergeCell ref="D52:K52"/>
    <mergeCell ref="N46:W46"/>
    <mergeCell ref="B46:D46"/>
    <mergeCell ref="M55:O55"/>
    <mergeCell ref="A70:W70"/>
    <mergeCell ref="A80:A82"/>
    <mergeCell ref="B44:L45"/>
    <mergeCell ref="A72:W72"/>
    <mergeCell ref="B73:L73"/>
    <mergeCell ref="M40:N40"/>
    <mergeCell ref="P40:Q40"/>
    <mergeCell ref="M42:N42"/>
    <mergeCell ref="A39:A40"/>
    <mergeCell ref="B39:C39"/>
    <mergeCell ref="E39:F39"/>
    <mergeCell ref="G39:J39"/>
    <mergeCell ref="K39:L39"/>
    <mergeCell ref="M39:N39"/>
    <mergeCell ref="B40:C40"/>
    <mergeCell ref="E40:F40"/>
    <mergeCell ref="G40:J40"/>
    <mergeCell ref="K40:L40"/>
    <mergeCell ref="B79:D79"/>
    <mergeCell ref="B65:D65"/>
    <mergeCell ref="M65:O65"/>
    <mergeCell ref="B66:L67"/>
    <mergeCell ref="M66:W67"/>
    <mergeCell ref="B68:D68"/>
    <mergeCell ref="M68:O68"/>
    <mergeCell ref="K9:V9"/>
    <mergeCell ref="A9:J9"/>
    <mergeCell ref="A10:I10"/>
    <mergeCell ref="R40:U40"/>
    <mergeCell ref="V40:W40"/>
    <mergeCell ref="B32:D32"/>
    <mergeCell ref="B38:D38"/>
    <mergeCell ref="M30:W31"/>
    <mergeCell ref="A71:W71"/>
    <mergeCell ref="A60:W60"/>
    <mergeCell ref="A61:W61"/>
    <mergeCell ref="B62:L62"/>
    <mergeCell ref="M62:W62"/>
    <mergeCell ref="C51:K51"/>
    <mergeCell ref="N44:Q44"/>
    <mergeCell ref="A41:A42"/>
    <mergeCell ref="B41:C41"/>
    <mergeCell ref="E41:F41"/>
    <mergeCell ref="B42:C42"/>
    <mergeCell ref="M41:N41"/>
    <mergeCell ref="P41:Q41"/>
    <mergeCell ref="P39:Q39"/>
    <mergeCell ref="R39:U39"/>
    <mergeCell ref="V39:W39"/>
    <mergeCell ref="A104:A106"/>
    <mergeCell ref="E88:F88"/>
    <mergeCell ref="M88:N88"/>
    <mergeCell ref="P88:Q88"/>
    <mergeCell ref="B89:C89"/>
    <mergeCell ref="M89:N89"/>
    <mergeCell ref="A83:A85"/>
    <mergeCell ref="B83:L84"/>
    <mergeCell ref="M83:W84"/>
    <mergeCell ref="R86:U86"/>
    <mergeCell ref="M103:O103"/>
    <mergeCell ref="A92:W92"/>
    <mergeCell ref="B94:L94"/>
    <mergeCell ref="M94:W94"/>
    <mergeCell ref="A93:W93"/>
    <mergeCell ref="B98:L99"/>
    <mergeCell ref="M98:W99"/>
    <mergeCell ref="B100:D100"/>
    <mergeCell ref="M100:O100"/>
    <mergeCell ref="M97:O97"/>
    <mergeCell ref="B97:D97"/>
    <mergeCell ref="M95:W96"/>
    <mergeCell ref="B95:L96"/>
    <mergeCell ref="A101:A103"/>
    <mergeCell ref="B87:C87"/>
    <mergeCell ref="E87:F87"/>
    <mergeCell ref="P87:Q87"/>
    <mergeCell ref="B106:D106"/>
    <mergeCell ref="M106:O106"/>
    <mergeCell ref="B101:L102"/>
    <mergeCell ref="M101:W102"/>
    <mergeCell ref="B103:D103"/>
    <mergeCell ref="B104:L105"/>
    <mergeCell ref="M104:W105"/>
  </mergeCells>
  <phoneticPr fontId="0" type="noConversion"/>
  <printOptions horizontalCentered="1"/>
  <pageMargins left="0.70866141732283472" right="0.70866141732283472" top="0.35433070866141736" bottom="0.35433070866141736" header="0.31496062992125984" footer="0.31496062992125984"/>
  <pageSetup paperSize="9" scale="62" orientation="portrait" r:id="rId1"/>
  <headerFooter alignWithMargins="0">
    <oddHeader xml:space="preserve">&amp;R
</oddHeader>
  </headerFooter>
  <rowBreaks count="2" manualBreakCount="2">
    <brk id="58" max="22" man="1"/>
    <brk id="11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Anii I-II</vt:lpstr>
      <vt:lpstr>'Anii I-II'!Print_Area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n.robu</dc:creator>
  <cp:lastModifiedBy>Nicoleta Dronca</cp:lastModifiedBy>
  <cp:lastPrinted>2018-10-08T08:57:16Z</cp:lastPrinted>
  <dcterms:created xsi:type="dcterms:W3CDTF">2005-09-25T13:40:53Z</dcterms:created>
  <dcterms:modified xsi:type="dcterms:W3CDTF">2019-10-08T06:46:54Z</dcterms:modified>
</cp:coreProperties>
</file>