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Anii_I-IV" sheetId="1" r:id="rId1"/>
  </sheets>
  <definedNames>
    <definedName name="_xlnm.Print_Area" localSheetId="0">'Anii_I-IV'!$A$1:$AS$208</definedName>
  </definedNames>
  <calcPr fullCalcOnLoad="1"/>
</workbook>
</file>

<file path=xl/sharedStrings.xml><?xml version="1.0" encoding="utf-8"?>
<sst xmlns="http://schemas.openxmlformats.org/spreadsheetml/2006/main" count="585" uniqueCount="210">
  <si>
    <t>1.</t>
  </si>
  <si>
    <t>2.</t>
  </si>
  <si>
    <t>3.</t>
  </si>
  <si>
    <t>4.</t>
  </si>
  <si>
    <t>5.</t>
  </si>
  <si>
    <t>6.</t>
  </si>
  <si>
    <t>7.</t>
  </si>
  <si>
    <t>8.</t>
  </si>
  <si>
    <t>9.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</si>
  <si>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</si>
  <si>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</si>
  <si>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</si>
  <si>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</si>
  <si>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</si>
  <si>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</si>
  <si>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DF</t>
  </si>
  <si>
    <t>ANUL I</t>
  </si>
  <si>
    <t>Universitatea Politehnica Timişoara</t>
  </si>
  <si>
    <t xml:space="preserve">Facultatea </t>
  </si>
  <si>
    <t>An universitar 2014 - 2015</t>
  </si>
  <si>
    <t xml:space="preserve">evaluări: </t>
  </si>
  <si>
    <t>VPI:</t>
  </si>
  <si>
    <t>ANUL II</t>
  </si>
  <si>
    <t>ANUL III</t>
  </si>
  <si>
    <t>ANUL IV</t>
  </si>
  <si>
    <t>DISCIPLINE OPTIONALE</t>
  </si>
  <si>
    <t>10.</t>
  </si>
  <si>
    <t>11.</t>
  </si>
  <si>
    <t>DISCIPLINE FACULTATIVE</t>
  </si>
  <si>
    <t>RECTOR,</t>
  </si>
  <si>
    <r>
      <t>Nota</t>
    </r>
    <r>
      <rPr>
        <sz val="12"/>
        <color indexed="18"/>
        <rFont val="Arial"/>
        <family val="2"/>
      </rPr>
      <t xml:space="preserve">: Din fiecare dintre grupurile de </t>
    </r>
    <r>
      <rPr>
        <b/>
        <sz val="12"/>
        <color indexed="18"/>
        <rFont val="Arial"/>
        <family val="2"/>
      </rPr>
      <t xml:space="preserve">Discipline opţionale </t>
    </r>
    <r>
      <rPr>
        <sz val="12"/>
        <color indexed="18"/>
        <rFont val="Arial"/>
        <family val="2"/>
      </rPr>
      <t>se activează un număr de discipline  în funcţie de opţiunile studenţilor, de numărul studenţilor şi de acoperirea financiară.</t>
    </r>
  </si>
  <si>
    <t>SEMESTRUL 1</t>
  </si>
  <si>
    <t>SEMESTRUL 2</t>
  </si>
  <si>
    <t>SEMESTRUL 3</t>
  </si>
  <si>
    <t>SEMESTRUL 4</t>
  </si>
  <si>
    <t>SEMESTRUL 5</t>
  </si>
  <si>
    <t>SEMESTRUL 6</t>
  </si>
  <si>
    <t>SEMESTRUL 7</t>
  </si>
  <si>
    <t>SEMESTRUL 8</t>
  </si>
  <si>
    <t>Prof.univ.dr.ing.Viorel-Aurel ŞERBAN</t>
  </si>
  <si>
    <t>12.</t>
  </si>
  <si>
    <t>DECAN,</t>
  </si>
  <si>
    <t>CodRSI.</t>
  </si>
  <si>
    <t>Cod DFI.</t>
  </si>
  <si>
    <t>CodDII.</t>
  </si>
  <si>
    <t>CodDL</t>
  </si>
  <si>
    <t>:</t>
  </si>
  <si>
    <t>CodDL.</t>
  </si>
  <si>
    <t>CodS</t>
  </si>
  <si>
    <r>
      <t xml:space="preserve">Domeniul fundamental de ierarhizare </t>
    </r>
    <r>
      <rPr>
        <b/>
        <sz val="14"/>
        <color indexed="18"/>
        <rFont val="Arial"/>
        <family val="2"/>
      </rPr>
      <t>(DFI):</t>
    </r>
    <r>
      <rPr>
        <sz val="14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</si>
  <si>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4"/>
        <color indexed="18"/>
        <rFont val="Arial"/>
        <family val="2"/>
      </rPr>
      <t>(RSI):</t>
    </r>
    <r>
      <rPr>
        <sz val="14"/>
        <color indexed="18"/>
        <rFont val="Arial"/>
        <family val="2"/>
      </rPr>
      <t xml:space="preserve"> </t>
    </r>
  </si>
  <si>
    <r>
      <t xml:space="preserve">Domeniul de ierarhizare </t>
    </r>
    <r>
      <rPr>
        <b/>
        <sz val="14"/>
        <color indexed="18"/>
        <rFont val="Arial"/>
        <family val="2"/>
      </rPr>
      <t>(DII):</t>
    </r>
    <r>
      <rPr>
        <sz val="14"/>
        <color indexed="18"/>
        <rFont val="Arial"/>
        <family val="2"/>
      </rPr>
      <t xml:space="preserve"> </t>
    </r>
  </si>
  <si>
    <t>total/ sem.</t>
  </si>
  <si>
    <t>total/ săpt.</t>
  </si>
  <si>
    <r>
      <t xml:space="preserve">Domeniul de licenta </t>
    </r>
    <r>
      <rPr>
        <b/>
        <sz val="14"/>
        <color indexed="18"/>
        <rFont val="Arial"/>
        <family val="2"/>
      </rPr>
      <t>(DL):</t>
    </r>
    <r>
      <rPr>
        <sz val="14"/>
        <color indexed="18"/>
        <rFont val="Arial"/>
        <family val="2"/>
      </rPr>
      <t xml:space="preserve"> </t>
    </r>
  </si>
  <si>
    <r>
      <t xml:space="preserve">Specializarea </t>
    </r>
    <r>
      <rPr>
        <b/>
        <sz val="14"/>
        <color indexed="18"/>
        <rFont val="Arial"/>
        <family val="2"/>
      </rPr>
      <t>(S):</t>
    </r>
    <r>
      <rPr>
        <sz val="14"/>
        <color indexed="18"/>
        <rFont val="Arial"/>
        <family val="2"/>
      </rPr>
      <t xml:space="preserve"> </t>
    </r>
  </si>
  <si>
    <t>DC</t>
  </si>
  <si>
    <t>D</t>
  </si>
  <si>
    <t>* cu durata de 7 săptămâni x 26 ore din care stagiu de practică 2 săptămâni x 26 ore;  **constă din: a. verificarea cunoştinţelor fundamentale şi de specialitate; b. susţinerea lucrării de licenţă/diplomă.</t>
  </si>
  <si>
    <t>de Mecanică</t>
  </si>
  <si>
    <t>Ştiinţe Inginereşti</t>
  </si>
  <si>
    <t>Inginerie mecanică, mecatronică, Inginerie industrială şi management</t>
  </si>
  <si>
    <t>Inginerie mecanică</t>
  </si>
  <si>
    <t>Analiză matematică</t>
  </si>
  <si>
    <t>Algebră şi geometrie</t>
  </si>
  <si>
    <t>Fizică</t>
  </si>
  <si>
    <t>Utilizarea şi programarea calculatoarelor</t>
  </si>
  <si>
    <t>Geometrie descriptivă şi desen tehnic</t>
  </si>
  <si>
    <t>Chimie generală</t>
  </si>
  <si>
    <t>Limbi de circulaţie internaţională</t>
  </si>
  <si>
    <t>evaluări: 4E, 4D,</t>
  </si>
  <si>
    <t>Matematici speciale</t>
  </si>
  <si>
    <t>Ştiinţa materialelor I</t>
  </si>
  <si>
    <t>DD</t>
  </si>
  <si>
    <t>Fundamente de mecanică</t>
  </si>
  <si>
    <t>Grafică tehnică asistată de calculator I</t>
  </si>
  <si>
    <t>Tehnologia materialelor I</t>
  </si>
  <si>
    <t xml:space="preserve">Cultură şi civilizaţie </t>
  </si>
  <si>
    <t>evaluări: 4E, 4D</t>
  </si>
  <si>
    <t>Fundamente de ing. Electrică şi electronică</t>
  </si>
  <si>
    <t>Dd</t>
  </si>
  <si>
    <t>Matematici asistate de calculator</t>
  </si>
  <si>
    <t>Tehnologia materialelor II</t>
  </si>
  <si>
    <t>Mecanică I</t>
  </si>
  <si>
    <t>Rezistenţa materialelor I</t>
  </si>
  <si>
    <t>Ştiinţa materialelor II</t>
  </si>
  <si>
    <t>Desen tehnic şi infografică</t>
  </si>
  <si>
    <t>Educaţie fizică 3</t>
  </si>
  <si>
    <t>Educaţie fizică 2</t>
  </si>
  <si>
    <t>Educaţie fizică 1</t>
  </si>
  <si>
    <t>Fundamente de automatizări</t>
  </si>
  <si>
    <t>Microeconomie</t>
  </si>
  <si>
    <t>Toleranţe şi control dimensional</t>
  </si>
  <si>
    <t xml:space="preserve">Vibraţiile sistemelor mecanice </t>
  </si>
  <si>
    <t>Rezistenţa materialelor II</t>
  </si>
  <si>
    <t>Mecanisme</t>
  </si>
  <si>
    <t>Maşini şi sisteme de producţie</t>
  </si>
  <si>
    <t>Educaţie fizică 4</t>
  </si>
  <si>
    <t>C</t>
  </si>
  <si>
    <t>Ştiinţe inginereşti</t>
  </si>
  <si>
    <t>Organe de maşini şi mecanisme</t>
  </si>
  <si>
    <t>Mecanica fluidelor şi maşini hidraulice I</t>
  </si>
  <si>
    <t>Termotehnică I</t>
  </si>
  <si>
    <t>Acţionări hidraulice şi pneumatice</t>
  </si>
  <si>
    <t>Metoda elementului finit</t>
  </si>
  <si>
    <t xml:space="preserve">Tehnologia de fabricaţie, mentenanţă şi recuperare </t>
  </si>
  <si>
    <t>Practică 45 ore/sem</t>
  </si>
  <si>
    <t>evaluări: 4E, 3D, 1C</t>
  </si>
  <si>
    <t>Organe de maşini şi tribologie</t>
  </si>
  <si>
    <t>Mecanica fluidelor şi maşini hidraulice II</t>
  </si>
  <si>
    <t xml:space="preserve">Termotehnică II </t>
  </si>
  <si>
    <t>Dinamica maşinilor şi utilajelor</t>
  </si>
  <si>
    <t>Disciplina opţional independentă 1</t>
  </si>
  <si>
    <t>Disciplina opţional independentă 2</t>
  </si>
  <si>
    <t>Disciplina opţional independentă 3</t>
  </si>
  <si>
    <t>DS</t>
  </si>
  <si>
    <t>Management</t>
  </si>
  <si>
    <t>Disciplina opţional independentă 4</t>
  </si>
  <si>
    <t>Disciplina opţional independentă 5</t>
  </si>
  <si>
    <t>evaluări: 4E, 3D</t>
  </si>
  <si>
    <t xml:space="preserve">Comunicare </t>
  </si>
  <si>
    <t>Marketing</t>
  </si>
  <si>
    <t>Practică 40 ore/sem</t>
  </si>
  <si>
    <t>1L1.6.1 din setul1L1.6</t>
  </si>
  <si>
    <t>1L1.6.2 din setul1L1.6</t>
  </si>
  <si>
    <t>2L1.6.1 din setul 2L1.6</t>
  </si>
  <si>
    <t>2L1.6.2 din setul 2L1.6</t>
  </si>
  <si>
    <t>3L1.6.1 din setul 3L1.6</t>
  </si>
  <si>
    <t>3L1.6.2 din setul 3L1.6</t>
  </si>
  <si>
    <t>4L1.7.1 din setul 4L1.7</t>
  </si>
  <si>
    <t>4L1.7.2 din setul 4L1.7</t>
  </si>
  <si>
    <t>5L1.7.1 din setul 5L1.7</t>
  </si>
  <si>
    <t>5L1.7.2 din setul 5L1.7</t>
  </si>
  <si>
    <t>SEMESTRUL V</t>
  </si>
  <si>
    <t>SEMESTRUL VI</t>
  </si>
  <si>
    <t>SEMESTRUL VII</t>
  </si>
  <si>
    <t>SEMESTRUL VIII</t>
  </si>
  <si>
    <t>Vehicule pentru transport feroviar</t>
  </si>
  <si>
    <t>Sisteme și mijloace de transport și manipulare</t>
  </si>
  <si>
    <t>Disciplina opţional împachetată 1</t>
  </si>
  <si>
    <t>Disciplina opţional împachetată 2</t>
  </si>
  <si>
    <t>Disciplina opţional împachetată 3</t>
  </si>
  <si>
    <t>Disciplina opţional împachetată 4</t>
  </si>
  <si>
    <t>Disciplină opţional independentă 6</t>
  </si>
  <si>
    <t>Disciplină opţional independentă 7</t>
  </si>
  <si>
    <t>Disciplină opţional independentă 8</t>
  </si>
  <si>
    <t>evaluări: 5E, 1D</t>
  </si>
  <si>
    <t>Locomotive ți automotoare cu motoare termice 1 *</t>
  </si>
  <si>
    <t>Transmisii de forță pe locomotive și automotoare 1</t>
  </si>
  <si>
    <t>Instalații pe vehicule feroviare tractate</t>
  </si>
  <si>
    <t>Tehnologii robotizate în construcția vehiculelor feroviare 1</t>
  </si>
  <si>
    <t>Locomotive ți automotoare cu motoare termice 2 *</t>
  </si>
  <si>
    <t>Transmisii de forță pe locomotive și automotoare 2</t>
  </si>
  <si>
    <t>Locomotive și trenuri electrice 1*</t>
  </si>
  <si>
    <t>Construcția și exploatarea vagoanelor 1*</t>
  </si>
  <si>
    <t>Structuri portante pe vehicule feroviare 1*</t>
  </si>
  <si>
    <t>Instalații de forță pe vehicule feroviare electrice 1</t>
  </si>
  <si>
    <t>Construcția și exploatarea vagoanelor 2*</t>
  </si>
  <si>
    <t>Frâne automate</t>
  </si>
  <si>
    <t>1P1.7.1.1</t>
  </si>
  <si>
    <t>1P1.7.1.2</t>
  </si>
  <si>
    <t>Structuri portante pe vehicule feroviare 2*</t>
  </si>
  <si>
    <t>Tehnologii robotizate în construcția vehiculelor feroviare 2</t>
  </si>
  <si>
    <t>1P1.7.2.1</t>
  </si>
  <si>
    <t>1P1.7.2.2</t>
  </si>
  <si>
    <t>1P1.7.3.1</t>
  </si>
  <si>
    <t>1P1.7.3.2</t>
  </si>
  <si>
    <t>1P1.7.4.1</t>
  </si>
  <si>
    <t>1P1.7.4.2</t>
  </si>
  <si>
    <t>Dinamica vehiculelor feroviare*</t>
  </si>
  <si>
    <t>Siguranța circulației pe cale și confortul vehiculelor feroviare</t>
  </si>
  <si>
    <t>Instalații auxiliare pe locomotive</t>
  </si>
  <si>
    <t>Motoare diesel pentru tracțiune feroviară*</t>
  </si>
  <si>
    <t>Locomotive și trenuri electrice 2*</t>
  </si>
  <si>
    <t>6L1.8.1 din setul 6L1.8</t>
  </si>
  <si>
    <t>6L1.8.2 din setul 6L1.8</t>
  </si>
  <si>
    <t>7L1.8.1 din setul 7L1.8</t>
  </si>
  <si>
    <t>7L1.8.2 din setul 7L1.8</t>
  </si>
  <si>
    <t>8L1.8.1 din setul 8L1.8</t>
  </si>
  <si>
    <t>8L1.8.2 din setul 8L1.8</t>
  </si>
  <si>
    <t>Instalații de forță pe vehicule feroviare electrice 2</t>
  </si>
  <si>
    <t>Tracțiunea trenurilor*</t>
  </si>
  <si>
    <t>Exploatarea locomotivelor</t>
  </si>
  <si>
    <t>Tehnologia de fabricare și reparare a materialului rulant*</t>
  </si>
  <si>
    <t>Fiabilitatea și mentenanțavehiculelor feroviare</t>
  </si>
  <si>
    <t>Fundamente în cercetarea științifică</t>
  </si>
  <si>
    <t>Instalații fixe de tracțiune</t>
  </si>
  <si>
    <t>Caracteristici de calitate a vehiculelor feroviare</t>
  </si>
  <si>
    <t>Instalații auxiliare pentru vehiculele feroviare</t>
  </si>
  <si>
    <t>Dezvoltarea personală și orientarea pentru carieră</t>
  </si>
  <si>
    <t>Obiective, strategii şi metode în cercetarea ştiinţifică</t>
  </si>
  <si>
    <t>Limbi de circulaţie internaţională III (a doua)</t>
  </si>
  <si>
    <t>Limbi de circulaţie internaţională IV (a doua)</t>
  </si>
  <si>
    <t>DC-F</t>
  </si>
  <si>
    <t>Examen de diplomă**</t>
  </si>
  <si>
    <t>Responsabilitate socială și activism civic</t>
  </si>
  <si>
    <t>Elemente fundamentale ale sistemului de transport aerian</t>
  </si>
  <si>
    <t>Voluntariat</t>
  </si>
  <si>
    <t>Materiale și tehnologii specifice navelor</t>
  </si>
  <si>
    <t>Mentenanța aeronavelor 1</t>
  </si>
  <si>
    <t>Mentenanța aeronavelor 2</t>
  </si>
  <si>
    <t>1D</t>
  </si>
  <si>
    <t>1C, 1D</t>
  </si>
  <si>
    <t>2D, 1C, 1E</t>
  </si>
  <si>
    <t>evaluări:</t>
  </si>
  <si>
    <t>2D, 1C</t>
  </si>
  <si>
    <t>2D</t>
  </si>
  <si>
    <t>1D, 1C</t>
  </si>
  <si>
    <t xml:space="preserve">Elaborare proiect de diplomă * </t>
  </si>
  <si>
    <t>Prof.dr.ing.Inocenţiu MANIU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</si>
</sst>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8]d\ mmmm\ yyyy"/>
    <numFmt numFmtId="194" formatCode="#,##0.0"/>
    <numFmt numFmtId="195" formatCode="0.000"/>
  </numFmts>
  <fonts count="59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62"/>
      <name val="Arial"/>
      <family val="2"/>
    </font>
    <font>
      <sz val="12"/>
      <color indexed="62"/>
      <name val="Microsoft Sans Serif"/>
      <family val="2"/>
    </font>
    <font>
      <sz val="12"/>
      <color indexed="18"/>
      <name val="Verdana"/>
      <family val="2"/>
    </font>
    <font>
      <sz val="12"/>
      <name val="Verdana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color indexed="18"/>
      <name val="Arial"/>
      <family val="2"/>
    </font>
    <font>
      <b/>
      <sz val="14"/>
      <color indexed="62"/>
      <name val="Arial"/>
      <family val="2"/>
    </font>
    <font>
      <sz val="14"/>
      <color indexed="18"/>
      <name val="Verdana"/>
      <family val="2"/>
    </font>
    <font>
      <sz val="14"/>
      <name val="Verdana"/>
      <family val="2"/>
    </font>
    <font>
      <u val="single"/>
      <sz val="12"/>
      <color indexed="12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9" fillId="0" borderId="0" xfId="53" applyFont="1" applyFill="1" applyBorder="1" applyAlignment="1">
      <alignment wrapText="1"/>
    </xf>
    <xf numFmtId="0" fontId="19" fillId="0" borderId="0" xfId="53" applyFont="1" applyFill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 quotePrefix="1">
      <alignment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3" fontId="12" fillId="0" borderId="24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2" fillId="0" borderId="2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188" fontId="12" fillId="0" borderId="17" xfId="0" applyNumberFormat="1" applyFont="1" applyFill="1" applyBorder="1" applyAlignment="1">
      <alignment horizontal="center" vertical="center"/>
    </xf>
    <xf numFmtId="194" fontId="12" fillId="0" borderId="24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194" fontId="1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88" fontId="9" fillId="0" borderId="19" xfId="0" applyNumberFormat="1" applyFont="1" applyFill="1" applyBorder="1" applyAlignment="1">
      <alignment horizontal="center" vertical="center"/>
    </xf>
    <xf numFmtId="188" fontId="9" fillId="0" borderId="23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top" wrapText="1"/>
    </xf>
    <xf numFmtId="49" fontId="12" fillId="0" borderId="30" xfId="0" applyNumberFormat="1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41" xfId="0" applyFont="1" applyFill="1" applyBorder="1" applyAlignment="1" quotePrefix="1">
      <alignment horizontal="center" vertical="center" wrapText="1" shrinkToFit="1"/>
    </xf>
    <xf numFmtId="0" fontId="1" fillId="0" borderId="42" xfId="0" applyFont="1" applyFill="1" applyBorder="1" applyAlignment="1" quotePrefix="1">
      <alignment horizontal="center" vertical="center" wrapText="1" shrinkToFit="1"/>
    </xf>
    <xf numFmtId="0" fontId="1" fillId="0" borderId="43" xfId="0" applyFont="1" applyFill="1" applyBorder="1" applyAlignment="1" quotePrefix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104775</xdr:colOff>
      <xdr:row>0</xdr:row>
      <xdr:rowOff>0</xdr:rowOff>
    </xdr:from>
    <xdr:to>
      <xdr:col>43</xdr:col>
      <xdr:colOff>495300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25675" y="0"/>
          <a:ext cx="2867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4"/>
  <sheetViews>
    <sheetView tabSelected="1" zoomScale="55" zoomScaleNormal="55" zoomScaleSheetLayoutView="75" workbookViewId="0" topLeftCell="A16">
      <selection activeCell="AI39" sqref="AI39:AS40"/>
    </sheetView>
  </sheetViews>
  <sheetFormatPr defaultColWidth="9.140625" defaultRowHeight="12.75"/>
  <cols>
    <col min="1" max="1" width="7.28125" style="0" customWidth="1"/>
    <col min="2" max="4" width="6.7109375" style="0" customWidth="1"/>
    <col min="5" max="5" width="4.8515625" style="0" customWidth="1"/>
    <col min="6" max="6" width="5.8515625" style="0" customWidth="1"/>
    <col min="7" max="7" width="4.8515625" style="0" customWidth="1"/>
    <col min="8" max="8" width="5.421875" style="0" customWidth="1"/>
    <col min="9" max="9" width="5.28125" style="0" customWidth="1"/>
    <col min="10" max="11" width="8.8515625" style="0" customWidth="1"/>
    <col min="12" max="12" width="7.140625" style="0" customWidth="1"/>
    <col min="13" max="14" width="5.7109375" style="0" customWidth="1"/>
    <col min="15" max="15" width="6.8515625" style="0" customWidth="1"/>
    <col min="16" max="16" width="4.28125" style="0" customWidth="1"/>
    <col min="17" max="17" width="5.7109375" style="0" customWidth="1"/>
    <col min="18" max="20" width="4.28125" style="0" customWidth="1"/>
    <col min="21" max="21" width="11.28125" style="0" customWidth="1"/>
    <col min="22" max="22" width="7.7109375" style="0" customWidth="1"/>
    <col min="23" max="23" width="7.57421875" style="0" customWidth="1"/>
    <col min="24" max="25" width="5.7109375" style="0" customWidth="1"/>
    <col min="26" max="26" width="7.57421875" style="0" customWidth="1"/>
    <col min="27" max="27" width="4.28125" style="0" customWidth="1"/>
    <col min="28" max="28" width="6.00390625" style="0" customWidth="1"/>
    <col min="29" max="31" width="4.28125" style="0" customWidth="1"/>
    <col min="32" max="32" width="6.28125" style="0" customWidth="1"/>
    <col min="33" max="33" width="8.140625" style="0" customWidth="1"/>
    <col min="34" max="34" width="8.00390625" style="0" customWidth="1"/>
    <col min="35" max="36" width="5.7109375" style="0" customWidth="1"/>
    <col min="37" max="37" width="7.421875" style="0" customWidth="1"/>
    <col min="38" max="38" width="4.28125" style="0" customWidth="1"/>
    <col min="39" max="39" width="5.8515625" style="0" customWidth="1"/>
    <col min="40" max="41" width="4.28125" style="0" customWidth="1"/>
    <col min="42" max="42" width="5.421875" style="0" customWidth="1"/>
    <col min="43" max="43" width="5.57421875" style="0" customWidth="1"/>
    <col min="44" max="44" width="7.7109375" style="0" customWidth="1"/>
    <col min="45" max="45" width="8.00390625" style="0" customWidth="1"/>
  </cols>
  <sheetData>
    <row r="1" spans="1:23" s="7" customFormat="1" ht="18">
      <c r="A1" s="61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s="7" customFormat="1" ht="18">
      <c r="A2" s="53" t="s">
        <v>18</v>
      </c>
      <c r="B2" s="9"/>
      <c r="C2" s="9" t="s">
        <v>59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7" customFormat="1" ht="18">
      <c r="A3" s="5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7" customFormat="1" ht="18">
      <c r="A4" s="53" t="s">
        <v>49</v>
      </c>
      <c r="B4" s="10"/>
      <c r="C4" s="10"/>
      <c r="D4" s="10"/>
      <c r="E4" s="10"/>
      <c r="F4" s="10"/>
      <c r="G4" s="10"/>
      <c r="H4" s="10"/>
      <c r="I4" s="10"/>
      <c r="J4" s="10" t="s">
        <v>60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7" customFormat="1" ht="18">
      <c r="A5" s="53" t="s">
        <v>50</v>
      </c>
      <c r="B5" s="10"/>
      <c r="C5" s="10"/>
      <c r="D5" s="10"/>
      <c r="E5" s="10"/>
      <c r="F5" s="10" t="s">
        <v>61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s="7" customFormat="1" ht="18">
      <c r="A6" s="53" t="s">
        <v>51</v>
      </c>
      <c r="B6" s="10"/>
      <c r="C6" s="10"/>
      <c r="D6" s="10"/>
      <c r="E6" s="10"/>
      <c r="F6" s="10"/>
      <c r="G6" s="10" t="s">
        <v>62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2" customFormat="1" ht="18">
      <c r="A7" s="53" t="s">
        <v>54</v>
      </c>
      <c r="B7" s="11"/>
      <c r="C7" s="11"/>
      <c r="D7" s="11"/>
      <c r="E7" s="11"/>
      <c r="F7" s="11" t="s">
        <v>137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7" customFormat="1" ht="15">
      <c r="A8" s="10"/>
      <c r="B8" s="10"/>
      <c r="C8" s="10"/>
      <c r="D8" s="10"/>
      <c r="E8" s="10"/>
      <c r="F8" s="10"/>
      <c r="G8" s="10"/>
      <c r="H8" s="22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9" s="2" customFormat="1" ht="15">
      <c r="A9" s="28" t="s">
        <v>43</v>
      </c>
      <c r="B9" s="29" t="s">
        <v>42</v>
      </c>
      <c r="C9" s="29" t="s">
        <v>44</v>
      </c>
      <c r="D9" s="29" t="s">
        <v>45</v>
      </c>
      <c r="E9" s="30" t="s">
        <v>46</v>
      </c>
      <c r="F9" s="27"/>
      <c r="G9" s="27"/>
      <c r="H9" s="23"/>
      <c r="I9" s="3"/>
    </row>
    <row r="10" spans="1:23" s="2" customFormat="1" ht="15">
      <c r="A10" s="31">
        <v>20</v>
      </c>
      <c r="B10" s="32">
        <v>70</v>
      </c>
      <c r="C10" s="32">
        <v>10</v>
      </c>
      <c r="D10" s="32">
        <v>180</v>
      </c>
      <c r="E10" s="33"/>
      <c r="F10" s="23"/>
      <c r="G10" s="23"/>
      <c r="H10" s="23"/>
      <c r="I10" s="22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45" s="1" customFormat="1" ht="18">
      <c r="A11" s="124" t="s">
        <v>9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</row>
    <row r="12" spans="1:45" s="1" customFormat="1" ht="18.75" thickBot="1">
      <c r="A12" s="124" t="s">
        <v>19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</row>
    <row r="13" spans="2:45" s="34" customFormat="1" ht="19.5" thickBot="1" thickTop="1">
      <c r="B13" s="118" t="s">
        <v>16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 t="s">
        <v>22</v>
      </c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</row>
    <row r="14" spans="1:45" s="2" customFormat="1" ht="27.75" customHeight="1" thickBot="1" thickTop="1">
      <c r="A14" s="64"/>
      <c r="B14" s="119" t="s">
        <v>31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1"/>
      <c r="M14" s="120" t="s">
        <v>32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1"/>
      <c r="X14" s="119" t="s">
        <v>33</v>
      </c>
      <c r="Y14" s="120"/>
      <c r="Z14" s="120"/>
      <c r="AA14" s="120"/>
      <c r="AB14" s="120"/>
      <c r="AC14" s="120"/>
      <c r="AD14" s="120"/>
      <c r="AE14" s="120"/>
      <c r="AF14" s="120"/>
      <c r="AG14" s="120"/>
      <c r="AH14" s="121"/>
      <c r="AI14" s="120" t="s">
        <v>34</v>
      </c>
      <c r="AJ14" s="120"/>
      <c r="AK14" s="120"/>
      <c r="AL14" s="120"/>
      <c r="AM14" s="120"/>
      <c r="AN14" s="120"/>
      <c r="AO14" s="120"/>
      <c r="AP14" s="120"/>
      <c r="AQ14" s="120"/>
      <c r="AR14" s="120"/>
      <c r="AS14" s="121"/>
    </row>
    <row r="15" spans="1:45" s="2" customFormat="1" ht="19.5" customHeight="1" thickTop="1">
      <c r="A15" s="98" t="s">
        <v>0</v>
      </c>
      <c r="B15" s="115" t="s">
        <v>63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7"/>
      <c r="M15" s="106" t="s">
        <v>71</v>
      </c>
      <c r="N15" s="106"/>
      <c r="O15" s="106"/>
      <c r="P15" s="106"/>
      <c r="Q15" s="106"/>
      <c r="R15" s="106"/>
      <c r="S15" s="106"/>
      <c r="T15" s="106"/>
      <c r="U15" s="106"/>
      <c r="V15" s="106"/>
      <c r="W15" s="107"/>
      <c r="X15" s="115" t="s">
        <v>79</v>
      </c>
      <c r="Y15" s="116"/>
      <c r="Z15" s="116"/>
      <c r="AA15" s="116"/>
      <c r="AB15" s="116"/>
      <c r="AC15" s="116"/>
      <c r="AD15" s="116"/>
      <c r="AE15" s="116"/>
      <c r="AF15" s="116"/>
      <c r="AG15" s="116"/>
      <c r="AH15" s="117"/>
      <c r="AI15" s="106" t="s">
        <v>90</v>
      </c>
      <c r="AJ15" s="106"/>
      <c r="AK15" s="106"/>
      <c r="AL15" s="106"/>
      <c r="AM15" s="106"/>
      <c r="AN15" s="106"/>
      <c r="AO15" s="106"/>
      <c r="AP15" s="106"/>
      <c r="AQ15" s="106"/>
      <c r="AR15" s="106"/>
      <c r="AS15" s="107"/>
    </row>
    <row r="16" spans="1:45" s="2" customFormat="1" ht="19.5" customHeight="1">
      <c r="A16" s="98"/>
      <c r="B16" s="114"/>
      <c r="C16" s="108"/>
      <c r="D16" s="108"/>
      <c r="E16" s="108"/>
      <c r="F16" s="108"/>
      <c r="G16" s="108"/>
      <c r="H16" s="108"/>
      <c r="I16" s="108"/>
      <c r="J16" s="108"/>
      <c r="K16" s="108"/>
      <c r="L16" s="109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9"/>
      <c r="X16" s="114"/>
      <c r="Y16" s="108"/>
      <c r="Z16" s="108"/>
      <c r="AA16" s="108"/>
      <c r="AB16" s="108"/>
      <c r="AC16" s="108"/>
      <c r="AD16" s="108"/>
      <c r="AE16" s="108"/>
      <c r="AF16" s="108"/>
      <c r="AG16" s="108"/>
      <c r="AH16" s="109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9"/>
    </row>
    <row r="17" spans="1:45" s="34" customFormat="1" ht="19.5" customHeight="1" thickBot="1">
      <c r="A17" s="99"/>
      <c r="B17" s="110"/>
      <c r="C17" s="111"/>
      <c r="D17" s="112"/>
      <c r="E17" s="36">
        <v>4</v>
      </c>
      <c r="F17" s="62" t="s">
        <v>14</v>
      </c>
      <c r="G17" s="38">
        <v>28</v>
      </c>
      <c r="H17" s="39">
        <v>28</v>
      </c>
      <c r="I17" s="39">
        <v>0</v>
      </c>
      <c r="J17" s="40">
        <v>0</v>
      </c>
      <c r="K17" s="34" t="s">
        <v>15</v>
      </c>
      <c r="L17" s="62">
        <v>46</v>
      </c>
      <c r="M17" s="110"/>
      <c r="N17" s="111"/>
      <c r="O17" s="112"/>
      <c r="P17" s="36">
        <v>4</v>
      </c>
      <c r="Q17" s="62" t="s">
        <v>57</v>
      </c>
      <c r="R17" s="38">
        <v>28</v>
      </c>
      <c r="S17" s="39">
        <v>28</v>
      </c>
      <c r="T17" s="39">
        <v>0</v>
      </c>
      <c r="U17" s="40">
        <v>0</v>
      </c>
      <c r="V17" s="63" t="s">
        <v>15</v>
      </c>
      <c r="W17" s="37">
        <v>50</v>
      </c>
      <c r="X17" s="110"/>
      <c r="Y17" s="111"/>
      <c r="Z17" s="112"/>
      <c r="AA17" s="36">
        <v>5</v>
      </c>
      <c r="AB17" s="62" t="s">
        <v>14</v>
      </c>
      <c r="AC17" s="38">
        <v>42</v>
      </c>
      <c r="AD17" s="39">
        <v>0</v>
      </c>
      <c r="AE17" s="39">
        <v>28</v>
      </c>
      <c r="AF17" s="40">
        <v>0</v>
      </c>
      <c r="AG17" s="62" t="s">
        <v>80</v>
      </c>
      <c r="AH17" s="37">
        <v>57</v>
      </c>
      <c r="AI17" s="110"/>
      <c r="AJ17" s="111"/>
      <c r="AK17" s="112"/>
      <c r="AL17" s="36">
        <v>2</v>
      </c>
      <c r="AM17" s="62" t="s">
        <v>57</v>
      </c>
      <c r="AN17" s="38">
        <v>14</v>
      </c>
      <c r="AO17" s="39">
        <v>0</v>
      </c>
      <c r="AP17" s="39">
        <v>14</v>
      </c>
      <c r="AQ17" s="40">
        <v>0</v>
      </c>
      <c r="AR17" s="63" t="s">
        <v>73</v>
      </c>
      <c r="AS17" s="37">
        <v>25</v>
      </c>
    </row>
    <row r="18" spans="1:45" s="2" customFormat="1" ht="19.5" customHeight="1" thickTop="1">
      <c r="A18" s="97" t="s">
        <v>1</v>
      </c>
      <c r="B18" s="113" t="s">
        <v>64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7"/>
      <c r="M18" s="106" t="s">
        <v>72</v>
      </c>
      <c r="N18" s="106"/>
      <c r="O18" s="106"/>
      <c r="P18" s="106"/>
      <c r="Q18" s="106"/>
      <c r="R18" s="106"/>
      <c r="S18" s="106"/>
      <c r="T18" s="106"/>
      <c r="U18" s="106"/>
      <c r="V18" s="106"/>
      <c r="W18" s="107"/>
      <c r="X18" s="113" t="s">
        <v>81</v>
      </c>
      <c r="Y18" s="106"/>
      <c r="Z18" s="106"/>
      <c r="AA18" s="106"/>
      <c r="AB18" s="106"/>
      <c r="AC18" s="106"/>
      <c r="AD18" s="106"/>
      <c r="AE18" s="106"/>
      <c r="AF18" s="106"/>
      <c r="AG18" s="106"/>
      <c r="AH18" s="107"/>
      <c r="AI18" s="106" t="s">
        <v>91</v>
      </c>
      <c r="AJ18" s="106"/>
      <c r="AK18" s="106"/>
      <c r="AL18" s="106"/>
      <c r="AM18" s="106"/>
      <c r="AN18" s="106"/>
      <c r="AO18" s="106"/>
      <c r="AP18" s="106"/>
      <c r="AQ18" s="106"/>
      <c r="AR18" s="106"/>
      <c r="AS18" s="107"/>
    </row>
    <row r="19" spans="1:45" s="2" customFormat="1" ht="19.5" customHeight="1">
      <c r="A19" s="98"/>
      <c r="B19" s="114"/>
      <c r="C19" s="108"/>
      <c r="D19" s="108"/>
      <c r="E19" s="108"/>
      <c r="F19" s="108"/>
      <c r="G19" s="108"/>
      <c r="H19" s="108"/>
      <c r="I19" s="108"/>
      <c r="J19" s="108"/>
      <c r="K19" s="108"/>
      <c r="L19" s="109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9"/>
      <c r="X19" s="114"/>
      <c r="Y19" s="108"/>
      <c r="Z19" s="108"/>
      <c r="AA19" s="108"/>
      <c r="AB19" s="108"/>
      <c r="AC19" s="108"/>
      <c r="AD19" s="108"/>
      <c r="AE19" s="108"/>
      <c r="AF19" s="108"/>
      <c r="AG19" s="108"/>
      <c r="AH19" s="109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9"/>
    </row>
    <row r="20" spans="1:45" s="2" customFormat="1" ht="19.5" customHeight="1" thickBot="1">
      <c r="A20" s="99"/>
      <c r="B20" s="110"/>
      <c r="C20" s="111"/>
      <c r="D20" s="112"/>
      <c r="E20" s="36">
        <v>4</v>
      </c>
      <c r="F20" s="62" t="s">
        <v>14</v>
      </c>
      <c r="G20" s="38">
        <v>28</v>
      </c>
      <c r="H20" s="39">
        <v>28</v>
      </c>
      <c r="I20" s="39">
        <v>0</v>
      </c>
      <c r="J20" s="40">
        <v>0</v>
      </c>
      <c r="K20" s="62" t="s">
        <v>15</v>
      </c>
      <c r="L20" s="37">
        <v>46</v>
      </c>
      <c r="M20" s="110"/>
      <c r="N20" s="111"/>
      <c r="O20" s="112"/>
      <c r="P20" s="36">
        <v>5</v>
      </c>
      <c r="Q20" s="62" t="s">
        <v>14</v>
      </c>
      <c r="R20" s="38">
        <v>28</v>
      </c>
      <c r="S20" s="39">
        <v>0</v>
      </c>
      <c r="T20" s="39">
        <v>28</v>
      </c>
      <c r="U20" s="40">
        <v>0</v>
      </c>
      <c r="V20" s="63" t="s">
        <v>73</v>
      </c>
      <c r="W20" s="37">
        <v>57</v>
      </c>
      <c r="X20" s="110"/>
      <c r="Y20" s="111"/>
      <c r="Z20" s="112"/>
      <c r="AA20" s="36">
        <v>5</v>
      </c>
      <c r="AB20" s="62" t="s">
        <v>57</v>
      </c>
      <c r="AC20" s="38">
        <v>28</v>
      </c>
      <c r="AD20" s="39">
        <v>14</v>
      </c>
      <c r="AE20" s="39">
        <v>14</v>
      </c>
      <c r="AF20" s="40">
        <v>0</v>
      </c>
      <c r="AG20" s="62" t="s">
        <v>15</v>
      </c>
      <c r="AH20" s="37">
        <v>57</v>
      </c>
      <c r="AI20" s="110"/>
      <c r="AJ20" s="111"/>
      <c r="AK20" s="112"/>
      <c r="AL20" s="36">
        <v>4</v>
      </c>
      <c r="AM20" s="62" t="s">
        <v>57</v>
      </c>
      <c r="AN20" s="38">
        <v>28</v>
      </c>
      <c r="AO20" s="39">
        <v>28</v>
      </c>
      <c r="AP20" s="39">
        <v>0</v>
      </c>
      <c r="AQ20" s="40">
        <v>0</v>
      </c>
      <c r="AR20" s="63" t="s">
        <v>56</v>
      </c>
      <c r="AS20" s="37">
        <v>40</v>
      </c>
    </row>
    <row r="21" spans="1:45" s="2" customFormat="1" ht="19.5" customHeight="1" thickTop="1">
      <c r="A21" s="97" t="s">
        <v>2</v>
      </c>
      <c r="B21" s="100" t="s">
        <v>65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2"/>
      <c r="M21" s="106" t="s">
        <v>74</v>
      </c>
      <c r="N21" s="106"/>
      <c r="O21" s="106"/>
      <c r="P21" s="106"/>
      <c r="Q21" s="106"/>
      <c r="R21" s="106"/>
      <c r="S21" s="106"/>
      <c r="T21" s="106"/>
      <c r="U21" s="106"/>
      <c r="V21" s="106"/>
      <c r="W21" s="107"/>
      <c r="X21" s="100" t="s">
        <v>82</v>
      </c>
      <c r="Y21" s="101"/>
      <c r="Z21" s="101"/>
      <c r="AA21" s="101"/>
      <c r="AB21" s="101"/>
      <c r="AC21" s="101"/>
      <c r="AD21" s="101"/>
      <c r="AE21" s="101"/>
      <c r="AF21" s="101"/>
      <c r="AG21" s="101"/>
      <c r="AH21" s="102"/>
      <c r="AI21" s="106" t="s">
        <v>92</v>
      </c>
      <c r="AJ21" s="106"/>
      <c r="AK21" s="106"/>
      <c r="AL21" s="106"/>
      <c r="AM21" s="106"/>
      <c r="AN21" s="106"/>
      <c r="AO21" s="106"/>
      <c r="AP21" s="106"/>
      <c r="AQ21" s="106"/>
      <c r="AR21" s="106"/>
      <c r="AS21" s="107"/>
    </row>
    <row r="22" spans="1:45" s="2" customFormat="1" ht="19.5" customHeight="1">
      <c r="A22" s="98"/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9"/>
      <c r="X22" s="103"/>
      <c r="Y22" s="104"/>
      <c r="Z22" s="104"/>
      <c r="AA22" s="104"/>
      <c r="AB22" s="104"/>
      <c r="AC22" s="104"/>
      <c r="AD22" s="104"/>
      <c r="AE22" s="104"/>
      <c r="AF22" s="104"/>
      <c r="AG22" s="104"/>
      <c r="AH22" s="105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9"/>
    </row>
    <row r="23" spans="1:45" s="2" customFormat="1" ht="19.5" customHeight="1" thickBot="1">
      <c r="A23" s="99"/>
      <c r="B23" s="110"/>
      <c r="C23" s="111"/>
      <c r="D23" s="112"/>
      <c r="E23" s="36">
        <v>4</v>
      </c>
      <c r="F23" s="62" t="s">
        <v>14</v>
      </c>
      <c r="G23" s="38">
        <v>42</v>
      </c>
      <c r="H23" s="39">
        <v>14</v>
      </c>
      <c r="I23" s="39">
        <v>14</v>
      </c>
      <c r="J23" s="40">
        <v>0</v>
      </c>
      <c r="K23" s="62" t="s">
        <v>15</v>
      </c>
      <c r="L23" s="37">
        <v>40</v>
      </c>
      <c r="M23" s="110"/>
      <c r="N23" s="111"/>
      <c r="O23" s="112"/>
      <c r="P23" s="36">
        <v>5</v>
      </c>
      <c r="Q23" s="62" t="s">
        <v>14</v>
      </c>
      <c r="R23" s="38">
        <v>35</v>
      </c>
      <c r="S23" s="39">
        <v>28</v>
      </c>
      <c r="T23" s="39">
        <v>0</v>
      </c>
      <c r="U23" s="40">
        <v>0</v>
      </c>
      <c r="V23" s="63" t="s">
        <v>73</v>
      </c>
      <c r="W23" s="37">
        <v>58</v>
      </c>
      <c r="X23" s="110"/>
      <c r="Y23" s="111"/>
      <c r="Z23" s="112"/>
      <c r="AA23" s="36">
        <v>3</v>
      </c>
      <c r="AB23" s="62" t="s">
        <v>57</v>
      </c>
      <c r="AC23" s="38">
        <v>28</v>
      </c>
      <c r="AD23" s="39">
        <v>0</v>
      </c>
      <c r="AE23" s="39">
        <v>14</v>
      </c>
      <c r="AF23" s="40">
        <v>0</v>
      </c>
      <c r="AG23" s="62" t="s">
        <v>73</v>
      </c>
      <c r="AH23" s="37">
        <v>35</v>
      </c>
      <c r="AI23" s="110"/>
      <c r="AJ23" s="111"/>
      <c r="AK23" s="112"/>
      <c r="AL23" s="36">
        <v>3</v>
      </c>
      <c r="AM23" s="62" t="s">
        <v>57</v>
      </c>
      <c r="AN23" s="38">
        <v>28</v>
      </c>
      <c r="AO23" s="39">
        <v>0</v>
      </c>
      <c r="AP23" s="39">
        <v>14</v>
      </c>
      <c r="AQ23" s="40">
        <v>0</v>
      </c>
      <c r="AR23" s="63" t="s">
        <v>73</v>
      </c>
      <c r="AS23" s="37">
        <v>35</v>
      </c>
    </row>
    <row r="24" spans="1:45" s="2" customFormat="1" ht="19.5" customHeight="1" thickTop="1">
      <c r="A24" s="97" t="s">
        <v>3</v>
      </c>
      <c r="B24" s="113" t="s">
        <v>66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7"/>
      <c r="M24" s="106" t="s">
        <v>75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7"/>
      <c r="X24" s="113" t="s">
        <v>83</v>
      </c>
      <c r="Y24" s="106"/>
      <c r="Z24" s="106"/>
      <c r="AA24" s="106"/>
      <c r="AB24" s="106"/>
      <c r="AC24" s="106"/>
      <c r="AD24" s="106"/>
      <c r="AE24" s="106"/>
      <c r="AF24" s="106"/>
      <c r="AG24" s="106"/>
      <c r="AH24" s="107"/>
      <c r="AI24" s="106" t="s">
        <v>93</v>
      </c>
      <c r="AJ24" s="106"/>
      <c r="AK24" s="106"/>
      <c r="AL24" s="106"/>
      <c r="AM24" s="106"/>
      <c r="AN24" s="106"/>
      <c r="AO24" s="106"/>
      <c r="AP24" s="106"/>
      <c r="AQ24" s="106"/>
      <c r="AR24" s="106"/>
      <c r="AS24" s="107"/>
    </row>
    <row r="25" spans="1:45" s="2" customFormat="1" ht="19.5" customHeight="1">
      <c r="A25" s="98"/>
      <c r="B25" s="114"/>
      <c r="C25" s="108"/>
      <c r="D25" s="108"/>
      <c r="E25" s="108"/>
      <c r="F25" s="108"/>
      <c r="G25" s="108"/>
      <c r="H25" s="108"/>
      <c r="I25" s="108"/>
      <c r="J25" s="108"/>
      <c r="K25" s="108"/>
      <c r="L25" s="109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9"/>
      <c r="X25" s="114"/>
      <c r="Y25" s="108"/>
      <c r="Z25" s="108"/>
      <c r="AA25" s="108"/>
      <c r="AB25" s="108"/>
      <c r="AC25" s="108"/>
      <c r="AD25" s="108"/>
      <c r="AE25" s="108"/>
      <c r="AF25" s="108"/>
      <c r="AG25" s="108"/>
      <c r="AH25" s="109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9"/>
    </row>
    <row r="26" spans="1:45" s="2" customFormat="1" ht="19.5" customHeight="1" thickBot="1">
      <c r="A26" s="99"/>
      <c r="B26" s="110"/>
      <c r="C26" s="111"/>
      <c r="D26" s="112"/>
      <c r="E26" s="36">
        <v>5</v>
      </c>
      <c r="F26" s="62" t="s">
        <v>57</v>
      </c>
      <c r="G26" s="38">
        <v>28</v>
      </c>
      <c r="H26" s="39">
        <v>0</v>
      </c>
      <c r="I26" s="39">
        <v>35</v>
      </c>
      <c r="J26" s="40">
        <v>0</v>
      </c>
      <c r="K26" s="62" t="s">
        <v>15</v>
      </c>
      <c r="L26" s="37">
        <v>55</v>
      </c>
      <c r="M26" s="110"/>
      <c r="N26" s="111"/>
      <c r="O26" s="112"/>
      <c r="P26" s="36">
        <v>5</v>
      </c>
      <c r="Q26" s="62" t="s">
        <v>14</v>
      </c>
      <c r="R26" s="38">
        <v>28</v>
      </c>
      <c r="S26" s="39">
        <v>0</v>
      </c>
      <c r="T26" s="39">
        <v>35</v>
      </c>
      <c r="U26" s="40">
        <v>0</v>
      </c>
      <c r="V26" s="62" t="s">
        <v>15</v>
      </c>
      <c r="W26" s="37">
        <v>50</v>
      </c>
      <c r="X26" s="110"/>
      <c r="Y26" s="111"/>
      <c r="Z26" s="112"/>
      <c r="AA26" s="36">
        <v>4</v>
      </c>
      <c r="AB26" s="62" t="s">
        <v>14</v>
      </c>
      <c r="AC26" s="38">
        <v>28</v>
      </c>
      <c r="AD26" s="39">
        <v>21</v>
      </c>
      <c r="AE26" s="39">
        <v>0</v>
      </c>
      <c r="AF26" s="40">
        <v>0</v>
      </c>
      <c r="AG26" s="62" t="s">
        <v>73</v>
      </c>
      <c r="AH26" s="37">
        <v>35</v>
      </c>
      <c r="AI26" s="110"/>
      <c r="AJ26" s="111"/>
      <c r="AK26" s="112"/>
      <c r="AL26" s="36">
        <v>5</v>
      </c>
      <c r="AM26" s="62" t="s">
        <v>14</v>
      </c>
      <c r="AN26" s="38">
        <v>28</v>
      </c>
      <c r="AO26" s="39">
        <v>21</v>
      </c>
      <c r="AP26" s="39">
        <v>14</v>
      </c>
      <c r="AQ26" s="40">
        <v>0</v>
      </c>
      <c r="AR26" s="63" t="s">
        <v>73</v>
      </c>
      <c r="AS26" s="37">
        <v>60</v>
      </c>
    </row>
    <row r="27" spans="1:45" s="2" customFormat="1" ht="19.5" customHeight="1" thickTop="1">
      <c r="A27" s="97" t="s">
        <v>4</v>
      </c>
      <c r="B27" s="100" t="s">
        <v>67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2"/>
      <c r="M27" s="106" t="s">
        <v>76</v>
      </c>
      <c r="N27" s="106"/>
      <c r="O27" s="106"/>
      <c r="P27" s="106"/>
      <c r="Q27" s="106"/>
      <c r="R27" s="106"/>
      <c r="S27" s="106"/>
      <c r="T27" s="106"/>
      <c r="U27" s="106"/>
      <c r="V27" s="106"/>
      <c r="W27" s="107"/>
      <c r="X27" s="100" t="s">
        <v>84</v>
      </c>
      <c r="Y27" s="101"/>
      <c r="Z27" s="101"/>
      <c r="AA27" s="101"/>
      <c r="AB27" s="101"/>
      <c r="AC27" s="101"/>
      <c r="AD27" s="101"/>
      <c r="AE27" s="101"/>
      <c r="AF27" s="101"/>
      <c r="AG27" s="101"/>
      <c r="AH27" s="102"/>
      <c r="AI27" s="106" t="s">
        <v>94</v>
      </c>
      <c r="AJ27" s="106"/>
      <c r="AK27" s="106"/>
      <c r="AL27" s="106"/>
      <c r="AM27" s="106"/>
      <c r="AN27" s="106"/>
      <c r="AO27" s="106"/>
      <c r="AP27" s="106"/>
      <c r="AQ27" s="106"/>
      <c r="AR27" s="106"/>
      <c r="AS27" s="107"/>
    </row>
    <row r="28" spans="1:45" s="2" customFormat="1" ht="19.5" customHeight="1">
      <c r="A28" s="98"/>
      <c r="B28" s="103"/>
      <c r="C28" s="104"/>
      <c r="D28" s="104"/>
      <c r="E28" s="104"/>
      <c r="F28" s="104"/>
      <c r="G28" s="104"/>
      <c r="H28" s="104"/>
      <c r="I28" s="104"/>
      <c r="J28" s="104"/>
      <c r="K28" s="104"/>
      <c r="L28" s="105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9"/>
      <c r="X28" s="103"/>
      <c r="Y28" s="104"/>
      <c r="Z28" s="104"/>
      <c r="AA28" s="104"/>
      <c r="AB28" s="104"/>
      <c r="AC28" s="104"/>
      <c r="AD28" s="104"/>
      <c r="AE28" s="104"/>
      <c r="AF28" s="104"/>
      <c r="AG28" s="104"/>
      <c r="AH28" s="105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9"/>
    </row>
    <row r="29" spans="1:45" s="2" customFormat="1" ht="19.5" customHeight="1" thickBot="1">
      <c r="A29" s="99"/>
      <c r="B29" s="110"/>
      <c r="C29" s="111"/>
      <c r="D29" s="112"/>
      <c r="E29" s="36">
        <v>5</v>
      </c>
      <c r="F29" s="62" t="s">
        <v>57</v>
      </c>
      <c r="G29" s="38">
        <v>28</v>
      </c>
      <c r="H29" s="39">
        <v>0</v>
      </c>
      <c r="I29" s="39">
        <v>35</v>
      </c>
      <c r="J29" s="40">
        <v>0</v>
      </c>
      <c r="K29" s="62" t="s">
        <v>15</v>
      </c>
      <c r="L29" s="26">
        <v>55</v>
      </c>
      <c r="M29" s="110"/>
      <c r="N29" s="111"/>
      <c r="O29" s="112"/>
      <c r="P29" s="36">
        <v>5</v>
      </c>
      <c r="Q29" s="62" t="s">
        <v>14</v>
      </c>
      <c r="R29" s="38">
        <v>42</v>
      </c>
      <c r="S29" s="39">
        <v>0</v>
      </c>
      <c r="T29" s="39">
        <v>28</v>
      </c>
      <c r="U29" s="40">
        <v>0</v>
      </c>
      <c r="V29" s="63" t="s">
        <v>73</v>
      </c>
      <c r="W29" s="37">
        <v>57</v>
      </c>
      <c r="X29" s="110"/>
      <c r="Y29" s="111"/>
      <c r="Z29" s="112"/>
      <c r="AA29" s="36">
        <v>6</v>
      </c>
      <c r="AB29" s="62" t="s">
        <v>14</v>
      </c>
      <c r="AC29" s="38">
        <v>35</v>
      </c>
      <c r="AD29" s="39">
        <v>35</v>
      </c>
      <c r="AE29" s="39">
        <v>14</v>
      </c>
      <c r="AF29" s="40">
        <v>0</v>
      </c>
      <c r="AG29" s="62" t="s">
        <v>73</v>
      </c>
      <c r="AH29" s="37">
        <v>70</v>
      </c>
      <c r="AI29" s="110"/>
      <c r="AJ29" s="111"/>
      <c r="AK29" s="112"/>
      <c r="AL29" s="36">
        <v>6</v>
      </c>
      <c r="AM29" s="62" t="s">
        <v>14</v>
      </c>
      <c r="AN29" s="38">
        <v>35</v>
      </c>
      <c r="AO29" s="39">
        <v>28</v>
      </c>
      <c r="AP29" s="39">
        <v>14</v>
      </c>
      <c r="AQ29" s="40">
        <v>0</v>
      </c>
      <c r="AR29" s="63" t="s">
        <v>73</v>
      </c>
      <c r="AS29" s="37">
        <v>70</v>
      </c>
    </row>
    <row r="30" spans="1:45" s="2" customFormat="1" ht="19.5" customHeight="1" thickTop="1">
      <c r="A30" s="97" t="s">
        <v>5</v>
      </c>
      <c r="B30" s="113" t="s">
        <v>68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7"/>
      <c r="M30" s="106" t="s">
        <v>77</v>
      </c>
      <c r="N30" s="106"/>
      <c r="O30" s="106"/>
      <c r="P30" s="106"/>
      <c r="Q30" s="106"/>
      <c r="R30" s="106"/>
      <c r="S30" s="106"/>
      <c r="T30" s="106"/>
      <c r="U30" s="106"/>
      <c r="V30" s="106"/>
      <c r="W30" s="107"/>
      <c r="X30" s="113" t="s">
        <v>85</v>
      </c>
      <c r="Y30" s="106"/>
      <c r="Z30" s="106"/>
      <c r="AA30" s="106"/>
      <c r="AB30" s="106"/>
      <c r="AC30" s="106"/>
      <c r="AD30" s="106"/>
      <c r="AE30" s="106"/>
      <c r="AF30" s="106"/>
      <c r="AG30" s="106"/>
      <c r="AH30" s="107"/>
      <c r="AI30" s="106" t="s">
        <v>95</v>
      </c>
      <c r="AJ30" s="106"/>
      <c r="AK30" s="106"/>
      <c r="AL30" s="106"/>
      <c r="AM30" s="106"/>
      <c r="AN30" s="106"/>
      <c r="AO30" s="106"/>
      <c r="AP30" s="106"/>
      <c r="AQ30" s="106"/>
      <c r="AR30" s="106"/>
      <c r="AS30" s="107"/>
    </row>
    <row r="31" spans="1:45" s="2" customFormat="1" ht="19.5" customHeight="1">
      <c r="A31" s="98"/>
      <c r="B31" s="114"/>
      <c r="C31" s="108"/>
      <c r="D31" s="108"/>
      <c r="E31" s="108"/>
      <c r="F31" s="108"/>
      <c r="G31" s="108"/>
      <c r="H31" s="108"/>
      <c r="I31" s="108"/>
      <c r="J31" s="108"/>
      <c r="K31" s="108"/>
      <c r="L31" s="109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114"/>
      <c r="Y31" s="108"/>
      <c r="Z31" s="108"/>
      <c r="AA31" s="108"/>
      <c r="AB31" s="108"/>
      <c r="AC31" s="108"/>
      <c r="AD31" s="108"/>
      <c r="AE31" s="108"/>
      <c r="AF31" s="108"/>
      <c r="AG31" s="108"/>
      <c r="AH31" s="109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9"/>
    </row>
    <row r="32" spans="1:45" s="2" customFormat="1" ht="19.5" customHeight="1" thickBot="1">
      <c r="A32" s="99"/>
      <c r="B32" s="110"/>
      <c r="C32" s="111"/>
      <c r="D32" s="112"/>
      <c r="E32" s="36">
        <v>3</v>
      </c>
      <c r="F32" s="62" t="s">
        <v>14</v>
      </c>
      <c r="G32" s="38">
        <v>28</v>
      </c>
      <c r="H32" s="39">
        <v>0</v>
      </c>
      <c r="I32" s="39">
        <v>14</v>
      </c>
      <c r="J32" s="40">
        <v>0</v>
      </c>
      <c r="K32" s="62" t="s">
        <v>15</v>
      </c>
      <c r="L32" s="37">
        <v>36</v>
      </c>
      <c r="M32" s="110"/>
      <c r="N32" s="111"/>
      <c r="O32" s="112"/>
      <c r="P32" s="36">
        <v>2</v>
      </c>
      <c r="Q32" s="62" t="s">
        <v>57</v>
      </c>
      <c r="R32" s="38">
        <v>14</v>
      </c>
      <c r="S32" s="39">
        <v>14</v>
      </c>
      <c r="T32" s="39">
        <v>0</v>
      </c>
      <c r="U32" s="40">
        <v>0</v>
      </c>
      <c r="V32" s="63" t="s">
        <v>56</v>
      </c>
      <c r="W32" s="37">
        <v>20</v>
      </c>
      <c r="X32" s="110"/>
      <c r="Y32" s="111"/>
      <c r="Z32" s="112"/>
      <c r="AA32" s="36">
        <v>3</v>
      </c>
      <c r="AB32" s="62" t="s">
        <v>14</v>
      </c>
      <c r="AC32" s="38">
        <v>28</v>
      </c>
      <c r="AD32" s="39">
        <v>0</v>
      </c>
      <c r="AE32" s="39">
        <v>14</v>
      </c>
      <c r="AF32" s="40">
        <v>0</v>
      </c>
      <c r="AG32" s="62" t="s">
        <v>73</v>
      </c>
      <c r="AH32" s="37">
        <v>35</v>
      </c>
      <c r="AI32" s="110"/>
      <c r="AJ32" s="111"/>
      <c r="AK32" s="112"/>
      <c r="AL32" s="36">
        <v>3</v>
      </c>
      <c r="AM32" s="62" t="s">
        <v>14</v>
      </c>
      <c r="AN32" s="38">
        <v>28</v>
      </c>
      <c r="AO32" s="39">
        <v>14</v>
      </c>
      <c r="AP32" s="39">
        <v>14</v>
      </c>
      <c r="AQ32" s="40">
        <v>0</v>
      </c>
      <c r="AR32" s="63" t="s">
        <v>73</v>
      </c>
      <c r="AS32" s="37">
        <v>36</v>
      </c>
    </row>
    <row r="33" spans="1:45" s="2" customFormat="1" ht="19.5" customHeight="1" thickTop="1">
      <c r="A33" s="97" t="s">
        <v>6</v>
      </c>
      <c r="B33" s="113" t="s">
        <v>69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7"/>
      <c r="M33" s="106" t="s">
        <v>69</v>
      </c>
      <c r="N33" s="106"/>
      <c r="O33" s="106"/>
      <c r="P33" s="106"/>
      <c r="Q33" s="106"/>
      <c r="R33" s="106"/>
      <c r="S33" s="106"/>
      <c r="T33" s="106"/>
      <c r="U33" s="106"/>
      <c r="V33" s="106"/>
      <c r="W33" s="107"/>
      <c r="X33" s="113" t="s">
        <v>86</v>
      </c>
      <c r="Y33" s="106"/>
      <c r="Z33" s="106"/>
      <c r="AA33" s="106"/>
      <c r="AB33" s="106"/>
      <c r="AC33" s="106"/>
      <c r="AD33" s="106"/>
      <c r="AE33" s="106"/>
      <c r="AF33" s="106"/>
      <c r="AG33" s="106"/>
      <c r="AH33" s="107"/>
      <c r="AI33" s="106" t="s">
        <v>96</v>
      </c>
      <c r="AJ33" s="106"/>
      <c r="AK33" s="106"/>
      <c r="AL33" s="106"/>
      <c r="AM33" s="106"/>
      <c r="AN33" s="106"/>
      <c r="AO33" s="106"/>
      <c r="AP33" s="106"/>
      <c r="AQ33" s="106"/>
      <c r="AR33" s="106"/>
      <c r="AS33" s="107"/>
    </row>
    <row r="34" spans="1:45" s="2" customFormat="1" ht="19.5" customHeight="1">
      <c r="A34" s="98"/>
      <c r="B34" s="114"/>
      <c r="C34" s="108"/>
      <c r="D34" s="108"/>
      <c r="E34" s="108"/>
      <c r="F34" s="108"/>
      <c r="G34" s="108"/>
      <c r="H34" s="108"/>
      <c r="I34" s="108"/>
      <c r="J34" s="108"/>
      <c r="K34" s="108"/>
      <c r="L34" s="109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9"/>
      <c r="X34" s="114"/>
      <c r="Y34" s="108"/>
      <c r="Z34" s="108"/>
      <c r="AA34" s="108"/>
      <c r="AB34" s="108"/>
      <c r="AC34" s="108"/>
      <c r="AD34" s="108"/>
      <c r="AE34" s="108"/>
      <c r="AF34" s="108"/>
      <c r="AG34" s="108"/>
      <c r="AH34" s="109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9"/>
    </row>
    <row r="35" spans="1:45" s="2" customFormat="1" ht="19.5" customHeight="1" thickBot="1">
      <c r="A35" s="99"/>
      <c r="B35" s="110"/>
      <c r="C35" s="111"/>
      <c r="D35" s="112"/>
      <c r="E35" s="36">
        <v>2</v>
      </c>
      <c r="F35" s="62" t="s">
        <v>57</v>
      </c>
      <c r="G35" s="38">
        <v>0</v>
      </c>
      <c r="H35" s="39">
        <v>28</v>
      </c>
      <c r="I35" s="39">
        <v>0</v>
      </c>
      <c r="J35" s="40">
        <v>0</v>
      </c>
      <c r="K35" s="62" t="s">
        <v>56</v>
      </c>
      <c r="L35" s="37">
        <v>20</v>
      </c>
      <c r="M35" s="110"/>
      <c r="N35" s="111"/>
      <c r="O35" s="112"/>
      <c r="P35" s="36">
        <v>2</v>
      </c>
      <c r="Q35" s="62" t="s">
        <v>57</v>
      </c>
      <c r="R35" s="38">
        <v>0</v>
      </c>
      <c r="S35" s="39">
        <v>28</v>
      </c>
      <c r="T35" s="39">
        <v>0</v>
      </c>
      <c r="U35" s="40">
        <v>0</v>
      </c>
      <c r="V35" s="63" t="s">
        <v>56</v>
      </c>
      <c r="W35" s="37">
        <v>20</v>
      </c>
      <c r="X35" s="110"/>
      <c r="Y35" s="111"/>
      <c r="Z35" s="112"/>
      <c r="AA35" s="36">
        <v>2</v>
      </c>
      <c r="AB35" s="62" t="s">
        <v>57</v>
      </c>
      <c r="AC35" s="38">
        <v>0</v>
      </c>
      <c r="AD35" s="39">
        <v>0</v>
      </c>
      <c r="AE35" s="39">
        <v>21</v>
      </c>
      <c r="AF35" s="40">
        <v>0</v>
      </c>
      <c r="AG35" s="62" t="s">
        <v>15</v>
      </c>
      <c r="AH35" s="37">
        <v>23</v>
      </c>
      <c r="AI35" s="110"/>
      <c r="AJ35" s="111"/>
      <c r="AK35" s="112"/>
      <c r="AL35" s="36">
        <v>4</v>
      </c>
      <c r="AM35" s="62" t="s">
        <v>14</v>
      </c>
      <c r="AN35" s="38">
        <v>28</v>
      </c>
      <c r="AO35" s="39">
        <v>0</v>
      </c>
      <c r="AP35" s="39">
        <v>14</v>
      </c>
      <c r="AQ35" s="40">
        <v>0</v>
      </c>
      <c r="AR35" s="63" t="s">
        <v>73</v>
      </c>
      <c r="AS35" s="37">
        <v>46</v>
      </c>
    </row>
    <row r="36" spans="1:45" s="2" customFormat="1" ht="19.5" customHeight="1" thickTop="1">
      <c r="A36" s="97" t="s">
        <v>7</v>
      </c>
      <c r="B36" s="113" t="s">
        <v>89</v>
      </c>
      <c r="C36" s="106"/>
      <c r="D36" s="106"/>
      <c r="E36" s="125"/>
      <c r="F36" s="125"/>
      <c r="G36" s="125"/>
      <c r="H36" s="125"/>
      <c r="I36" s="125"/>
      <c r="J36" s="125"/>
      <c r="K36" s="125"/>
      <c r="L36" s="128"/>
      <c r="M36" s="106" t="s">
        <v>88</v>
      </c>
      <c r="N36" s="106"/>
      <c r="O36" s="106"/>
      <c r="P36" s="106"/>
      <c r="Q36" s="106"/>
      <c r="R36" s="106"/>
      <c r="S36" s="106"/>
      <c r="T36" s="106"/>
      <c r="U36" s="106"/>
      <c r="V36" s="106"/>
      <c r="W36" s="107"/>
      <c r="X36" s="113" t="s">
        <v>87</v>
      </c>
      <c r="Y36" s="106"/>
      <c r="Z36" s="106"/>
      <c r="AA36" s="125"/>
      <c r="AB36" s="125"/>
      <c r="AC36" s="125"/>
      <c r="AD36" s="125"/>
      <c r="AE36" s="125"/>
      <c r="AF36" s="125"/>
      <c r="AG36" s="125"/>
      <c r="AH36" s="128"/>
      <c r="AI36" s="106" t="s">
        <v>97</v>
      </c>
      <c r="AJ36" s="106"/>
      <c r="AK36" s="106"/>
      <c r="AL36" s="106"/>
      <c r="AM36" s="106"/>
      <c r="AN36" s="106"/>
      <c r="AO36" s="106"/>
      <c r="AP36" s="106"/>
      <c r="AQ36" s="106"/>
      <c r="AR36" s="106"/>
      <c r="AS36" s="107"/>
    </row>
    <row r="37" spans="1:45" s="2" customFormat="1" ht="19.5" customHeight="1">
      <c r="A37" s="98"/>
      <c r="B37" s="129"/>
      <c r="C37" s="130"/>
      <c r="D37" s="130"/>
      <c r="E37" s="130"/>
      <c r="F37" s="130"/>
      <c r="G37" s="130"/>
      <c r="H37" s="130"/>
      <c r="I37" s="130"/>
      <c r="J37" s="130"/>
      <c r="K37" s="130"/>
      <c r="L37" s="131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9"/>
      <c r="X37" s="129"/>
      <c r="Y37" s="130"/>
      <c r="Z37" s="130"/>
      <c r="AA37" s="130"/>
      <c r="AB37" s="130"/>
      <c r="AC37" s="130"/>
      <c r="AD37" s="130"/>
      <c r="AE37" s="130"/>
      <c r="AF37" s="130"/>
      <c r="AG37" s="130"/>
      <c r="AH37" s="131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9"/>
    </row>
    <row r="38" spans="1:45" s="2" customFormat="1" ht="19.5" customHeight="1" thickBot="1">
      <c r="A38" s="99"/>
      <c r="B38" s="110"/>
      <c r="C38" s="111"/>
      <c r="D38" s="112"/>
      <c r="E38" s="36">
        <v>2</v>
      </c>
      <c r="F38" s="62" t="s">
        <v>57</v>
      </c>
      <c r="G38" s="38">
        <v>0</v>
      </c>
      <c r="H38" s="39">
        <v>14</v>
      </c>
      <c r="I38" s="39">
        <v>0</v>
      </c>
      <c r="J38" s="40">
        <v>0</v>
      </c>
      <c r="K38" s="62" t="s">
        <v>56</v>
      </c>
      <c r="L38" s="37">
        <v>10</v>
      </c>
      <c r="M38" s="110"/>
      <c r="N38" s="111"/>
      <c r="O38" s="112"/>
      <c r="P38" s="36">
        <v>2</v>
      </c>
      <c r="Q38" s="62" t="s">
        <v>57</v>
      </c>
      <c r="R38" s="38">
        <v>0</v>
      </c>
      <c r="S38" s="39">
        <v>14</v>
      </c>
      <c r="T38" s="39">
        <v>0</v>
      </c>
      <c r="U38" s="40">
        <v>0</v>
      </c>
      <c r="V38" s="63" t="s">
        <v>56</v>
      </c>
      <c r="W38" s="37">
        <v>10</v>
      </c>
      <c r="X38" s="110"/>
      <c r="Y38" s="111"/>
      <c r="Z38" s="112"/>
      <c r="AA38" s="36">
        <v>2</v>
      </c>
      <c r="AB38" s="62" t="s">
        <v>57</v>
      </c>
      <c r="AC38" s="38">
        <v>0</v>
      </c>
      <c r="AD38" s="39">
        <v>14</v>
      </c>
      <c r="AE38" s="39">
        <v>0</v>
      </c>
      <c r="AF38" s="40">
        <v>0</v>
      </c>
      <c r="AG38" s="62" t="s">
        <v>56</v>
      </c>
      <c r="AH38" s="37">
        <v>10</v>
      </c>
      <c r="AI38" s="110"/>
      <c r="AJ38" s="111"/>
      <c r="AK38" s="112"/>
      <c r="AL38" s="36">
        <v>1</v>
      </c>
      <c r="AM38" s="62" t="s">
        <v>57</v>
      </c>
      <c r="AN38" s="38">
        <v>0</v>
      </c>
      <c r="AO38" s="39">
        <v>14</v>
      </c>
      <c r="AP38" s="39">
        <v>0</v>
      </c>
      <c r="AQ38" s="40">
        <v>0</v>
      </c>
      <c r="AR38" s="63" t="s">
        <v>56</v>
      </c>
      <c r="AS38" s="37">
        <v>10</v>
      </c>
    </row>
    <row r="39" spans="1:45" s="2" customFormat="1" ht="19.5" customHeight="1" thickTop="1">
      <c r="A39" s="97" t="s">
        <v>8</v>
      </c>
      <c r="B39" s="136"/>
      <c r="C39" s="125"/>
      <c r="D39" s="125"/>
      <c r="E39" s="125"/>
      <c r="F39" s="125"/>
      <c r="G39" s="125"/>
      <c r="H39" s="125"/>
      <c r="I39" s="125"/>
      <c r="J39" s="125"/>
      <c r="K39" s="125"/>
      <c r="L39" s="128"/>
      <c r="M39" s="125"/>
      <c r="N39" s="125"/>
      <c r="O39" s="125"/>
      <c r="P39" s="106"/>
      <c r="Q39" s="106"/>
      <c r="R39" s="106"/>
      <c r="S39" s="106"/>
      <c r="T39" s="106"/>
      <c r="U39" s="106"/>
      <c r="V39" s="106"/>
      <c r="W39" s="107"/>
      <c r="X39" s="136"/>
      <c r="Y39" s="125"/>
      <c r="Z39" s="125"/>
      <c r="AA39" s="125"/>
      <c r="AB39" s="125"/>
      <c r="AC39" s="125"/>
      <c r="AD39" s="125"/>
      <c r="AE39" s="125"/>
      <c r="AF39" s="125"/>
      <c r="AG39" s="125"/>
      <c r="AH39" s="128"/>
      <c r="AI39" s="106" t="s">
        <v>122</v>
      </c>
      <c r="AJ39" s="106"/>
      <c r="AK39" s="106"/>
      <c r="AL39" s="106"/>
      <c r="AM39" s="106"/>
      <c r="AN39" s="106"/>
      <c r="AO39" s="106"/>
      <c r="AP39" s="106"/>
      <c r="AQ39" s="106"/>
      <c r="AR39" s="106"/>
      <c r="AS39" s="107"/>
    </row>
    <row r="40" spans="1:45" s="2" customFormat="1" ht="19.5" customHeight="1">
      <c r="A40" s="98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31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9"/>
      <c r="X40" s="129"/>
      <c r="Y40" s="130"/>
      <c r="Z40" s="130"/>
      <c r="AA40" s="130"/>
      <c r="AB40" s="130"/>
      <c r="AC40" s="130"/>
      <c r="AD40" s="130"/>
      <c r="AE40" s="130"/>
      <c r="AF40" s="130"/>
      <c r="AG40" s="130"/>
      <c r="AH40" s="131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9"/>
    </row>
    <row r="41" spans="1:45" s="2" customFormat="1" ht="19.5" customHeight="1" thickBot="1">
      <c r="A41" s="99"/>
      <c r="B41" s="110"/>
      <c r="C41" s="111"/>
      <c r="D41" s="112"/>
      <c r="E41" s="36"/>
      <c r="F41" s="62"/>
      <c r="G41" s="38"/>
      <c r="H41" s="39"/>
      <c r="I41" s="39"/>
      <c r="J41" s="40"/>
      <c r="K41" s="62"/>
      <c r="L41" s="37"/>
      <c r="M41" s="110"/>
      <c r="N41" s="111"/>
      <c r="O41" s="112"/>
      <c r="P41" s="36"/>
      <c r="Q41" s="62"/>
      <c r="R41" s="38"/>
      <c r="S41" s="39"/>
      <c r="T41" s="39"/>
      <c r="U41" s="40"/>
      <c r="V41" s="62"/>
      <c r="W41" s="37"/>
      <c r="X41" s="110"/>
      <c r="Y41" s="111"/>
      <c r="Z41" s="112"/>
      <c r="AA41" s="36"/>
      <c r="AB41" s="62"/>
      <c r="AC41" s="38"/>
      <c r="AD41" s="39"/>
      <c r="AE41" s="39"/>
      <c r="AF41" s="40"/>
      <c r="AG41" s="62"/>
      <c r="AH41" s="37"/>
      <c r="AI41" s="110"/>
      <c r="AJ41" s="111"/>
      <c r="AK41" s="112"/>
      <c r="AL41" s="36">
        <v>2</v>
      </c>
      <c r="AM41" s="62" t="s">
        <v>98</v>
      </c>
      <c r="AN41" s="38">
        <v>0</v>
      </c>
      <c r="AO41" s="39">
        <v>40</v>
      </c>
      <c r="AP41" s="39">
        <v>0</v>
      </c>
      <c r="AQ41" s="40">
        <v>0</v>
      </c>
      <c r="AR41" s="63" t="s">
        <v>73</v>
      </c>
      <c r="AS41" s="37">
        <v>20</v>
      </c>
    </row>
    <row r="42" spans="1:45" s="2" customFormat="1" ht="19.5" customHeight="1" thickTop="1">
      <c r="A42" s="91" t="s">
        <v>52</v>
      </c>
      <c r="B42" s="80" t="s">
        <v>10</v>
      </c>
      <c r="C42" s="81"/>
      <c r="D42" s="42"/>
      <c r="E42" s="82">
        <f>SUM(G17:J17,G20:J20,G23:J23,G26:J26,G29:J29,G32:J32,G35:J35,G38:J38,G41:J41)</f>
        <v>392</v>
      </c>
      <c r="F42" s="83"/>
      <c r="G42" s="94" t="s">
        <v>21</v>
      </c>
      <c r="H42" s="95"/>
      <c r="I42" s="95"/>
      <c r="J42" s="96"/>
      <c r="K42" s="93">
        <f>SUM(L17,L20,L23,L26,L29,L32,L35,L38)</f>
        <v>308</v>
      </c>
      <c r="L42" s="83"/>
      <c r="M42" s="80" t="s">
        <v>10</v>
      </c>
      <c r="N42" s="81"/>
      <c r="O42" s="42"/>
      <c r="P42" s="82">
        <f>SUM(R17:U17,R20:U20,R23:U23,R26:U26,R29:U29,R32:U32,R35:U35,R38:U38,R41:U41)</f>
        <v>378</v>
      </c>
      <c r="Q42" s="83"/>
      <c r="R42" s="94" t="s">
        <v>21</v>
      </c>
      <c r="S42" s="95"/>
      <c r="T42" s="95"/>
      <c r="U42" s="96"/>
      <c r="V42" s="93">
        <f>SUM(W17,W20,W23,W26,W29,W32,W35,W38,W41)</f>
        <v>322</v>
      </c>
      <c r="W42" s="83"/>
      <c r="X42" s="80" t="s">
        <v>10</v>
      </c>
      <c r="Y42" s="81"/>
      <c r="Z42" s="42"/>
      <c r="AA42" s="82">
        <f>SUM(AC17:AF17,AC20:AF20,AC23:AF23,AC26:AF26,AC29:AF29,AC32:AF32,AC35:AF35,AC38:AF38,AC41:AF41)</f>
        <v>378</v>
      </c>
      <c r="AB42" s="83"/>
      <c r="AC42" s="94" t="s">
        <v>21</v>
      </c>
      <c r="AD42" s="95"/>
      <c r="AE42" s="95"/>
      <c r="AF42" s="96"/>
      <c r="AG42" s="93">
        <f>SUM(AH17,AH20,AH23,AH26,AH29,AH32,AH35,AH38,AH41)</f>
        <v>322</v>
      </c>
      <c r="AH42" s="83"/>
      <c r="AI42" s="80" t="s">
        <v>10</v>
      </c>
      <c r="AJ42" s="81"/>
      <c r="AK42" s="42"/>
      <c r="AL42" s="82">
        <f>SUM(AN17:AQ17,AN20:AQ20,AN23:AQ23,AN26:AQ26,AN29:AQ29,AN32:AQ32,AN35:AQ35,AN38:AQ38,AN41:AQ41)</f>
        <v>418</v>
      </c>
      <c r="AM42" s="83"/>
      <c r="AN42" s="94" t="s">
        <v>21</v>
      </c>
      <c r="AO42" s="95"/>
      <c r="AP42" s="95"/>
      <c r="AQ42" s="96"/>
      <c r="AR42" s="93">
        <f>SUM(AS17,AS20,AS23,AS26,AS29,AS32,AS35,AS38,AS41)</f>
        <v>342</v>
      </c>
      <c r="AS42" s="83"/>
    </row>
    <row r="43" spans="1:45" s="2" customFormat="1" ht="36" customHeight="1" thickBot="1">
      <c r="A43" s="92"/>
      <c r="B43" s="86" t="s">
        <v>11</v>
      </c>
      <c r="C43" s="87"/>
      <c r="D43" s="43"/>
      <c r="E43" s="89">
        <v>30</v>
      </c>
      <c r="F43" s="90"/>
      <c r="G43" s="86" t="s">
        <v>70</v>
      </c>
      <c r="H43" s="87"/>
      <c r="I43" s="87"/>
      <c r="J43" s="88"/>
      <c r="K43" s="86">
        <v>8</v>
      </c>
      <c r="L43" s="88"/>
      <c r="M43" s="86" t="s">
        <v>11</v>
      </c>
      <c r="N43" s="87"/>
      <c r="O43" s="43"/>
      <c r="P43" s="89">
        <f>SUM(P17,P20,P23,P26,P29,P32,P35,P38,P41)</f>
        <v>30</v>
      </c>
      <c r="Q43" s="90"/>
      <c r="R43" s="86" t="s">
        <v>78</v>
      </c>
      <c r="S43" s="87"/>
      <c r="T43" s="87"/>
      <c r="U43" s="88"/>
      <c r="V43" s="86">
        <v>8</v>
      </c>
      <c r="W43" s="88"/>
      <c r="X43" s="86" t="s">
        <v>11</v>
      </c>
      <c r="Y43" s="87"/>
      <c r="Z43" s="43"/>
      <c r="AA43" s="89">
        <f>SUM(AA17,AA20,AA23,AA26,AA29,AA32,AA35,AA38,AA41)</f>
        <v>30</v>
      </c>
      <c r="AB43" s="90"/>
      <c r="AC43" s="86" t="s">
        <v>78</v>
      </c>
      <c r="AD43" s="87"/>
      <c r="AE43" s="87"/>
      <c r="AF43" s="88"/>
      <c r="AG43" s="86">
        <v>8</v>
      </c>
      <c r="AH43" s="88"/>
      <c r="AI43" s="86" t="s">
        <v>11</v>
      </c>
      <c r="AJ43" s="87"/>
      <c r="AK43" s="43"/>
      <c r="AL43" s="89">
        <f>SUM(AL17,AL20,AL23,AL26,AL29,AL32,AL35,AL38,AL41)</f>
        <v>30</v>
      </c>
      <c r="AM43" s="90"/>
      <c r="AN43" s="86" t="s">
        <v>20</v>
      </c>
      <c r="AO43" s="87"/>
      <c r="AP43" s="87"/>
      <c r="AQ43" s="88"/>
      <c r="AR43" s="86"/>
      <c r="AS43" s="88"/>
    </row>
    <row r="44" spans="1:45" s="2" customFormat="1" ht="19.5" customHeight="1" thickTop="1">
      <c r="A44" s="91" t="s">
        <v>53</v>
      </c>
      <c r="B44" s="80" t="s">
        <v>10</v>
      </c>
      <c r="C44" s="81"/>
      <c r="D44" s="44"/>
      <c r="E44" s="82">
        <f>SUM(G45:J45)</f>
        <v>28</v>
      </c>
      <c r="F44" s="83"/>
      <c r="G44" s="45"/>
      <c r="H44" s="46"/>
      <c r="I44" s="46"/>
      <c r="J44" s="46"/>
      <c r="K44" s="46"/>
      <c r="L44" s="47"/>
      <c r="M44" s="80" t="s">
        <v>10</v>
      </c>
      <c r="N44" s="81"/>
      <c r="O44" s="44"/>
      <c r="P44" s="134">
        <f>SUM(R45:U45)</f>
        <v>27</v>
      </c>
      <c r="Q44" s="135"/>
      <c r="R44" s="45"/>
      <c r="S44" s="46"/>
      <c r="T44" s="46"/>
      <c r="U44" s="46"/>
      <c r="V44" s="46"/>
      <c r="W44" s="47"/>
      <c r="X44" s="80" t="s">
        <v>10</v>
      </c>
      <c r="Y44" s="81"/>
      <c r="Z44" s="44"/>
      <c r="AA44" s="82">
        <f>SUM(AC45:AF45)</f>
        <v>27</v>
      </c>
      <c r="AB44" s="83"/>
      <c r="AC44" s="45"/>
      <c r="AD44" s="46"/>
      <c r="AE44" s="46"/>
      <c r="AF44" s="46"/>
      <c r="AG44" s="46"/>
      <c r="AH44" s="47"/>
      <c r="AI44" s="80" t="s">
        <v>10</v>
      </c>
      <c r="AJ44" s="81"/>
      <c r="AK44" s="44"/>
      <c r="AL44" s="134">
        <f>SUM(AN45:AQ45)</f>
        <v>29.857142857142858</v>
      </c>
      <c r="AM44" s="135"/>
      <c r="AN44" s="45"/>
      <c r="AO44" s="46"/>
      <c r="AP44" s="46"/>
      <c r="AQ44" s="46"/>
      <c r="AR44" s="46"/>
      <c r="AS44" s="47"/>
    </row>
    <row r="45" spans="1:45" s="2" customFormat="1" ht="36.75" customHeight="1" thickBot="1">
      <c r="A45" s="92"/>
      <c r="B45" s="86" t="s">
        <v>12</v>
      </c>
      <c r="C45" s="87"/>
      <c r="D45" s="48"/>
      <c r="E45" s="48"/>
      <c r="F45" s="49"/>
      <c r="G45" s="57">
        <f>(G17+G20+G23+G26+G29+G32+G35+G38+G41)/14</f>
        <v>13</v>
      </c>
      <c r="H45" s="58">
        <f>(H17+H20+H23+H26+H29+H32+H35+H38+H41)/14</f>
        <v>8</v>
      </c>
      <c r="I45" s="58">
        <f>(I17+I20+I23+I26+I29+I32+I35+I38+I41)/14</f>
        <v>7</v>
      </c>
      <c r="J45" s="58">
        <f>(J17+J20+J23+J26+J29+J32+J35+J38+J41)/14</f>
        <v>0</v>
      </c>
      <c r="K45" s="51" t="s">
        <v>13</v>
      </c>
      <c r="L45" s="52"/>
      <c r="M45" s="86" t="s">
        <v>12</v>
      </c>
      <c r="N45" s="87"/>
      <c r="O45" s="48"/>
      <c r="P45" s="48"/>
      <c r="Q45" s="49"/>
      <c r="R45" s="57">
        <f>(R17+R20+R23+R26+R29+R32+R35+R38+R41)/14</f>
        <v>12.5</v>
      </c>
      <c r="S45" s="58">
        <f>(S17+S20+S23+S26+S29+S32+S35+S38+S41)/14</f>
        <v>8</v>
      </c>
      <c r="T45" s="58">
        <f>(T17+T20+T23+T26+T29+T32+T35+T38+T41)/14</f>
        <v>6.5</v>
      </c>
      <c r="U45" s="58">
        <f>(U17+U20+U23+U26+U29+U32+U35+U38+U41)/14</f>
        <v>0</v>
      </c>
      <c r="V45" s="51" t="s">
        <v>13</v>
      </c>
      <c r="W45" s="52"/>
      <c r="X45" s="86" t="s">
        <v>12</v>
      </c>
      <c r="Y45" s="87"/>
      <c r="Z45" s="48"/>
      <c r="AA45" s="48"/>
      <c r="AB45" s="49"/>
      <c r="AC45" s="57">
        <f>(AC17+AC20+AC23+AC26+AC29+AC32+AC35+AC38+AC41)/14</f>
        <v>13.5</v>
      </c>
      <c r="AD45" s="58">
        <f>(AD17+AD20+AD23+AD26+AD29+AD32+AD35+AD38+AD41)/14</f>
        <v>6</v>
      </c>
      <c r="AE45" s="58">
        <f>(AE17+AE20+AE23+AE26+AE29+AE32+AE35+AE38+AE41)/14</f>
        <v>7.5</v>
      </c>
      <c r="AF45" s="58">
        <f>(AF17+AF20+AF23+AF26+AF29+AF32+AF35+AF38+AF41)/14</f>
        <v>0</v>
      </c>
      <c r="AG45" s="51" t="s">
        <v>13</v>
      </c>
      <c r="AH45" s="52"/>
      <c r="AI45" s="86" t="s">
        <v>12</v>
      </c>
      <c r="AJ45" s="87"/>
      <c r="AK45" s="48"/>
      <c r="AL45" s="48"/>
      <c r="AM45" s="49"/>
      <c r="AN45" s="57">
        <f>(AN17+AN20+AN23+AN26+AN29+AN32+AN35+AN38+AN41)/14</f>
        <v>13.5</v>
      </c>
      <c r="AO45" s="58">
        <f>(AO17+AO20+AO23+AO26+AO29+AO32+AO35+AO38+AO41)/14</f>
        <v>10.357142857142858</v>
      </c>
      <c r="AP45" s="58">
        <f>(AP17+AP20+AP23+AP26+AP29+AP32+AP35+AP38+AP41)/14</f>
        <v>6</v>
      </c>
      <c r="AQ45" s="58">
        <f>(AQ17+AQ20+AQ23+AQ26+AQ29+AQ32+AQ35+AQ38+AQ41)/14</f>
        <v>0</v>
      </c>
      <c r="AR45" s="51" t="s">
        <v>13</v>
      </c>
      <c r="AS45" s="52"/>
    </row>
    <row r="46" s="2" customFormat="1" ht="15.75" thickTop="1">
      <c r="A46" s="21"/>
    </row>
    <row r="47" spans="1:40" s="2" customFormat="1" ht="15.75">
      <c r="A47" s="18" t="s">
        <v>29</v>
      </c>
      <c r="AN47" s="19" t="s">
        <v>41</v>
      </c>
    </row>
    <row r="48" spans="1:44" s="2" customFormat="1" ht="15.75">
      <c r="A48" s="20" t="s">
        <v>39</v>
      </c>
      <c r="AL48" s="79" t="s">
        <v>209</v>
      </c>
      <c r="AM48" s="79"/>
      <c r="AN48" s="79"/>
      <c r="AO48" s="79"/>
      <c r="AP48" s="79"/>
      <c r="AQ48" s="79"/>
      <c r="AR48" s="79"/>
    </row>
    <row r="49" s="2" customFormat="1" ht="15.75">
      <c r="A49" s="20"/>
    </row>
    <row r="50" s="2" customFormat="1" ht="15.75">
      <c r="A50" s="20"/>
    </row>
    <row r="51" spans="1:23" s="41" customFormat="1" ht="18">
      <c r="A51" s="53" t="s">
        <v>49</v>
      </c>
      <c r="B51" s="53"/>
      <c r="C51" s="53"/>
      <c r="D51" s="53"/>
      <c r="E51" s="53"/>
      <c r="F51" s="53"/>
      <c r="G51" s="53"/>
      <c r="H51" s="53"/>
      <c r="I51" s="53"/>
      <c r="J51" s="53" t="s">
        <v>99</v>
      </c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</row>
    <row r="52" spans="1:23" s="41" customFormat="1" ht="18">
      <c r="A52" s="53" t="s">
        <v>50</v>
      </c>
      <c r="B52" s="53"/>
      <c r="C52" s="53"/>
      <c r="D52" s="53"/>
      <c r="E52" s="53"/>
      <c r="F52" s="53" t="s">
        <v>61</v>
      </c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</row>
    <row r="53" spans="1:23" s="41" customFormat="1" ht="18">
      <c r="A53" s="53" t="s">
        <v>51</v>
      </c>
      <c r="B53" s="53"/>
      <c r="C53" s="53"/>
      <c r="D53" s="53"/>
      <c r="E53" s="53"/>
      <c r="F53" s="53"/>
      <c r="G53" s="53" t="s">
        <v>62</v>
      </c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1:23" s="55" customFormat="1" ht="18">
      <c r="A54" s="53" t="s">
        <v>54</v>
      </c>
      <c r="B54" s="54"/>
      <c r="C54" s="54"/>
      <c r="D54" s="54"/>
      <c r="E54" s="54"/>
      <c r="F54" s="54" t="s">
        <v>62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</row>
    <row r="55" spans="1:23" s="55" customFormat="1" ht="18">
      <c r="A55" s="53" t="s">
        <v>55</v>
      </c>
      <c r="B55" s="54"/>
      <c r="C55" s="54"/>
      <c r="D55" s="54"/>
      <c r="E55" s="11" t="s">
        <v>137</v>
      </c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</row>
    <row r="56" s="2" customFormat="1" ht="15.75">
      <c r="A56" s="20"/>
    </row>
    <row r="57" spans="1:5" s="2" customFormat="1" ht="15">
      <c r="A57" s="28" t="s">
        <v>43</v>
      </c>
      <c r="B57" s="29" t="s">
        <v>42</v>
      </c>
      <c r="C57" s="29" t="s">
        <v>44</v>
      </c>
      <c r="D57" s="29" t="s">
        <v>47</v>
      </c>
      <c r="E57" s="30" t="s">
        <v>48</v>
      </c>
    </row>
    <row r="58" spans="1:5" s="2" customFormat="1" ht="15">
      <c r="A58" s="60">
        <f>A10</f>
        <v>20</v>
      </c>
      <c r="B58" s="60">
        <f>B10</f>
        <v>70</v>
      </c>
      <c r="C58" s="60">
        <f>C10</f>
        <v>10</v>
      </c>
      <c r="D58" s="60">
        <f>D10</f>
        <v>180</v>
      </c>
      <c r="E58" s="60">
        <v>130</v>
      </c>
    </row>
    <row r="59" s="2" customFormat="1" ht="15.75">
      <c r="A59" s="20"/>
    </row>
    <row r="60" spans="1:45" s="6" customFormat="1" ht="18">
      <c r="A60" s="124" t="s">
        <v>9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</row>
    <row r="61" spans="1:45" s="2" customFormat="1" ht="18.75" thickBot="1">
      <c r="A61" s="124" t="s">
        <v>19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</row>
    <row r="62" spans="2:45" s="34" customFormat="1" ht="19.5" thickBot="1" thickTop="1">
      <c r="B62" s="118" t="s">
        <v>23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 t="s">
        <v>24</v>
      </c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</row>
    <row r="63" spans="1:45" s="34" customFormat="1" ht="19.5" thickBot="1" thickTop="1">
      <c r="A63" s="64"/>
      <c r="B63" s="119" t="s">
        <v>35</v>
      </c>
      <c r="C63" s="120"/>
      <c r="D63" s="120"/>
      <c r="E63" s="120"/>
      <c r="F63" s="120"/>
      <c r="G63" s="120"/>
      <c r="H63" s="120"/>
      <c r="I63" s="120"/>
      <c r="J63" s="120"/>
      <c r="K63" s="120"/>
      <c r="L63" s="121"/>
      <c r="M63" s="120" t="s">
        <v>36</v>
      </c>
      <c r="N63" s="120"/>
      <c r="O63" s="120"/>
      <c r="P63" s="120"/>
      <c r="Q63" s="120"/>
      <c r="R63" s="120"/>
      <c r="S63" s="120"/>
      <c r="T63" s="120"/>
      <c r="U63" s="120"/>
      <c r="V63" s="120"/>
      <c r="W63" s="121"/>
      <c r="X63" s="119" t="s">
        <v>37</v>
      </c>
      <c r="Y63" s="120"/>
      <c r="Z63" s="120"/>
      <c r="AA63" s="120"/>
      <c r="AB63" s="120"/>
      <c r="AC63" s="120"/>
      <c r="AD63" s="120"/>
      <c r="AE63" s="120"/>
      <c r="AF63" s="120"/>
      <c r="AG63" s="120"/>
      <c r="AH63" s="121"/>
      <c r="AI63" s="120" t="s">
        <v>38</v>
      </c>
      <c r="AJ63" s="120"/>
      <c r="AK63" s="120"/>
      <c r="AL63" s="120"/>
      <c r="AM63" s="120"/>
      <c r="AN63" s="120"/>
      <c r="AO63" s="120"/>
      <c r="AP63" s="120"/>
      <c r="AQ63" s="120"/>
      <c r="AR63" s="120"/>
      <c r="AS63" s="121"/>
    </row>
    <row r="64" spans="1:45" s="35" customFormat="1" ht="19.5" customHeight="1" thickTop="1">
      <c r="A64" s="98" t="s">
        <v>0</v>
      </c>
      <c r="B64" s="115" t="s">
        <v>100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7"/>
      <c r="M64" s="137" t="s">
        <v>108</v>
      </c>
      <c r="N64" s="137"/>
      <c r="O64" s="137"/>
      <c r="P64" s="137"/>
      <c r="Q64" s="137"/>
      <c r="R64" s="137"/>
      <c r="S64" s="137"/>
      <c r="T64" s="137"/>
      <c r="U64" s="137"/>
      <c r="V64" s="137"/>
      <c r="W64" s="138"/>
      <c r="X64" s="115" t="s">
        <v>116</v>
      </c>
      <c r="Y64" s="116"/>
      <c r="Z64" s="116"/>
      <c r="AA64" s="116"/>
      <c r="AB64" s="116"/>
      <c r="AC64" s="116"/>
      <c r="AD64" s="116"/>
      <c r="AE64" s="116"/>
      <c r="AF64" s="116"/>
      <c r="AG64" s="116"/>
      <c r="AH64" s="117"/>
      <c r="AI64" s="106" t="s">
        <v>121</v>
      </c>
      <c r="AJ64" s="106"/>
      <c r="AK64" s="106"/>
      <c r="AL64" s="106"/>
      <c r="AM64" s="106"/>
      <c r="AN64" s="106"/>
      <c r="AO64" s="106"/>
      <c r="AP64" s="106"/>
      <c r="AQ64" s="106"/>
      <c r="AR64" s="106"/>
      <c r="AS64" s="107"/>
    </row>
    <row r="65" spans="1:45" s="35" customFormat="1" ht="19.5" customHeight="1">
      <c r="A65" s="98"/>
      <c r="B65" s="114"/>
      <c r="C65" s="108"/>
      <c r="D65" s="108"/>
      <c r="E65" s="108"/>
      <c r="F65" s="108"/>
      <c r="G65" s="108"/>
      <c r="H65" s="108"/>
      <c r="I65" s="108"/>
      <c r="J65" s="108"/>
      <c r="K65" s="108"/>
      <c r="L65" s="10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40"/>
      <c r="X65" s="114"/>
      <c r="Y65" s="108"/>
      <c r="Z65" s="108"/>
      <c r="AA65" s="108"/>
      <c r="AB65" s="108"/>
      <c r="AC65" s="108"/>
      <c r="AD65" s="108"/>
      <c r="AE65" s="108"/>
      <c r="AF65" s="108"/>
      <c r="AG65" s="108"/>
      <c r="AH65" s="109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9"/>
    </row>
    <row r="66" spans="1:45" s="41" customFormat="1" ht="19.5" customHeight="1" thickBot="1">
      <c r="A66" s="99"/>
      <c r="B66" s="110"/>
      <c r="C66" s="111"/>
      <c r="D66" s="112"/>
      <c r="E66" s="36">
        <v>5</v>
      </c>
      <c r="F66" s="62" t="s">
        <v>14</v>
      </c>
      <c r="G66" s="38">
        <v>42</v>
      </c>
      <c r="H66" s="39">
        <v>0</v>
      </c>
      <c r="I66" s="39">
        <v>28</v>
      </c>
      <c r="J66" s="40">
        <v>0</v>
      </c>
      <c r="K66" s="63" t="s">
        <v>73</v>
      </c>
      <c r="L66" s="37">
        <v>75</v>
      </c>
      <c r="M66" s="110"/>
      <c r="N66" s="111"/>
      <c r="O66" s="112"/>
      <c r="P66" s="36">
        <v>5</v>
      </c>
      <c r="Q66" s="62" t="s">
        <v>14</v>
      </c>
      <c r="R66" s="38">
        <v>28</v>
      </c>
      <c r="S66" s="39">
        <v>0</v>
      </c>
      <c r="T66" s="39">
        <v>14</v>
      </c>
      <c r="U66" s="40">
        <v>28</v>
      </c>
      <c r="V66" s="63" t="s">
        <v>73</v>
      </c>
      <c r="W66" s="37">
        <v>75</v>
      </c>
      <c r="X66" s="110"/>
      <c r="Y66" s="111"/>
      <c r="Z66" s="112"/>
      <c r="AA66" s="36">
        <v>2</v>
      </c>
      <c r="AB66" s="62" t="s">
        <v>57</v>
      </c>
      <c r="AC66" s="38">
        <v>14</v>
      </c>
      <c r="AD66" s="39">
        <v>14</v>
      </c>
      <c r="AE66" s="39">
        <v>0</v>
      </c>
      <c r="AF66" s="40">
        <v>0</v>
      </c>
      <c r="AG66" s="62" t="s">
        <v>56</v>
      </c>
      <c r="AH66" s="37">
        <v>30</v>
      </c>
      <c r="AI66" s="110"/>
      <c r="AJ66" s="111"/>
      <c r="AK66" s="112"/>
      <c r="AL66" s="36">
        <v>2</v>
      </c>
      <c r="AM66" s="62" t="s">
        <v>14</v>
      </c>
      <c r="AN66" s="38">
        <v>14</v>
      </c>
      <c r="AO66" s="39">
        <v>14</v>
      </c>
      <c r="AP66" s="39">
        <v>0</v>
      </c>
      <c r="AQ66" s="40">
        <v>0</v>
      </c>
      <c r="AR66" s="63" t="s">
        <v>56</v>
      </c>
      <c r="AS66" s="37">
        <v>30</v>
      </c>
    </row>
    <row r="67" spans="1:45" s="41" customFormat="1" ht="19.5" customHeight="1" thickTop="1">
      <c r="A67" s="97" t="s">
        <v>1</v>
      </c>
      <c r="B67" s="113" t="s">
        <v>101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7"/>
      <c r="M67" s="106" t="s">
        <v>109</v>
      </c>
      <c r="N67" s="106"/>
      <c r="O67" s="106"/>
      <c r="P67" s="106"/>
      <c r="Q67" s="106"/>
      <c r="R67" s="106"/>
      <c r="S67" s="106"/>
      <c r="T67" s="106"/>
      <c r="U67" s="106"/>
      <c r="V67" s="106"/>
      <c r="W67" s="107"/>
      <c r="X67" s="113" t="s">
        <v>117</v>
      </c>
      <c r="Y67" s="106"/>
      <c r="Z67" s="106"/>
      <c r="AA67" s="106"/>
      <c r="AB67" s="106"/>
      <c r="AC67" s="106"/>
      <c r="AD67" s="106"/>
      <c r="AE67" s="106"/>
      <c r="AF67" s="106"/>
      <c r="AG67" s="106"/>
      <c r="AH67" s="107"/>
      <c r="AI67" s="106" t="s">
        <v>120</v>
      </c>
      <c r="AJ67" s="106"/>
      <c r="AK67" s="106"/>
      <c r="AL67" s="106"/>
      <c r="AM67" s="106"/>
      <c r="AN67" s="106"/>
      <c r="AO67" s="106"/>
      <c r="AP67" s="106"/>
      <c r="AQ67" s="106"/>
      <c r="AR67" s="106"/>
      <c r="AS67" s="107"/>
    </row>
    <row r="68" spans="1:45" s="41" customFormat="1" ht="19.5" customHeight="1">
      <c r="A68" s="98"/>
      <c r="B68" s="114"/>
      <c r="C68" s="108"/>
      <c r="D68" s="108"/>
      <c r="E68" s="108"/>
      <c r="F68" s="108"/>
      <c r="G68" s="108"/>
      <c r="H68" s="108"/>
      <c r="I68" s="108"/>
      <c r="J68" s="108"/>
      <c r="K68" s="108"/>
      <c r="L68" s="109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9"/>
      <c r="X68" s="114"/>
      <c r="Y68" s="108"/>
      <c r="Z68" s="108"/>
      <c r="AA68" s="108"/>
      <c r="AB68" s="108"/>
      <c r="AC68" s="108"/>
      <c r="AD68" s="108"/>
      <c r="AE68" s="108"/>
      <c r="AF68" s="108"/>
      <c r="AG68" s="108"/>
      <c r="AH68" s="109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9"/>
    </row>
    <row r="69" spans="1:45" s="41" customFormat="1" ht="19.5" customHeight="1" thickBot="1">
      <c r="A69" s="99"/>
      <c r="B69" s="110"/>
      <c r="C69" s="111"/>
      <c r="D69" s="112"/>
      <c r="E69" s="36">
        <v>5</v>
      </c>
      <c r="F69" s="62" t="s">
        <v>14</v>
      </c>
      <c r="G69" s="38">
        <v>28</v>
      </c>
      <c r="H69" s="39">
        <v>21</v>
      </c>
      <c r="I69" s="39">
        <v>14</v>
      </c>
      <c r="J69" s="40">
        <v>0</v>
      </c>
      <c r="K69" s="63" t="s">
        <v>73</v>
      </c>
      <c r="L69" s="37">
        <v>65</v>
      </c>
      <c r="M69" s="110"/>
      <c r="N69" s="111"/>
      <c r="O69" s="112"/>
      <c r="P69" s="36">
        <v>4</v>
      </c>
      <c r="Q69" s="62" t="s">
        <v>14</v>
      </c>
      <c r="R69" s="38">
        <v>28</v>
      </c>
      <c r="S69" s="39">
        <v>7</v>
      </c>
      <c r="T69" s="39">
        <v>28</v>
      </c>
      <c r="U69" s="40">
        <v>0</v>
      </c>
      <c r="V69" s="63" t="s">
        <v>73</v>
      </c>
      <c r="W69" s="37">
        <v>50</v>
      </c>
      <c r="X69" s="110"/>
      <c r="Y69" s="111"/>
      <c r="Z69" s="112"/>
      <c r="AA69" s="36">
        <v>6</v>
      </c>
      <c r="AB69" s="62" t="s">
        <v>14</v>
      </c>
      <c r="AC69" s="38">
        <v>35</v>
      </c>
      <c r="AD69" s="39">
        <v>0</v>
      </c>
      <c r="AE69" s="39">
        <v>14</v>
      </c>
      <c r="AF69" s="40">
        <v>28</v>
      </c>
      <c r="AG69" s="62" t="s">
        <v>115</v>
      </c>
      <c r="AH69" s="37">
        <v>45</v>
      </c>
      <c r="AI69" s="110"/>
      <c r="AJ69" s="111"/>
      <c r="AK69" s="112"/>
      <c r="AL69" s="36">
        <v>1</v>
      </c>
      <c r="AM69" s="62" t="s">
        <v>57</v>
      </c>
      <c r="AN69" s="38">
        <v>0</v>
      </c>
      <c r="AO69" s="39">
        <v>14</v>
      </c>
      <c r="AP69" s="39">
        <v>0</v>
      </c>
      <c r="AQ69" s="40">
        <v>0</v>
      </c>
      <c r="AR69" s="63" t="s">
        <v>56</v>
      </c>
      <c r="AS69" s="37">
        <v>20</v>
      </c>
    </row>
    <row r="70" spans="1:45" s="41" customFormat="1" ht="19.5" customHeight="1" thickTop="1">
      <c r="A70" s="97" t="s">
        <v>2</v>
      </c>
      <c r="B70" s="100" t="s">
        <v>102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2"/>
      <c r="M70" s="106" t="s">
        <v>110</v>
      </c>
      <c r="N70" s="106"/>
      <c r="O70" s="106"/>
      <c r="P70" s="106"/>
      <c r="Q70" s="106"/>
      <c r="R70" s="106"/>
      <c r="S70" s="106"/>
      <c r="T70" s="106"/>
      <c r="U70" s="106"/>
      <c r="V70" s="106"/>
      <c r="W70" s="107"/>
      <c r="X70" s="100" t="s">
        <v>118</v>
      </c>
      <c r="Y70" s="101"/>
      <c r="Z70" s="101"/>
      <c r="AA70" s="101"/>
      <c r="AB70" s="101"/>
      <c r="AC70" s="101"/>
      <c r="AD70" s="101"/>
      <c r="AE70" s="101"/>
      <c r="AF70" s="101"/>
      <c r="AG70" s="101"/>
      <c r="AH70" s="102"/>
      <c r="AI70" s="106" t="s">
        <v>143</v>
      </c>
      <c r="AJ70" s="106"/>
      <c r="AK70" s="106"/>
      <c r="AL70" s="106"/>
      <c r="AM70" s="106"/>
      <c r="AN70" s="106"/>
      <c r="AO70" s="106"/>
      <c r="AP70" s="106"/>
      <c r="AQ70" s="106"/>
      <c r="AR70" s="106"/>
      <c r="AS70" s="107"/>
    </row>
    <row r="71" spans="1:45" s="41" customFormat="1" ht="19.5" customHeight="1">
      <c r="A71" s="98"/>
      <c r="B71" s="103"/>
      <c r="C71" s="104"/>
      <c r="D71" s="104"/>
      <c r="E71" s="104"/>
      <c r="F71" s="104"/>
      <c r="G71" s="104"/>
      <c r="H71" s="104"/>
      <c r="I71" s="104"/>
      <c r="J71" s="104"/>
      <c r="K71" s="104"/>
      <c r="L71" s="105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9"/>
      <c r="X71" s="103"/>
      <c r="Y71" s="104"/>
      <c r="Z71" s="104"/>
      <c r="AA71" s="104"/>
      <c r="AB71" s="104"/>
      <c r="AC71" s="104"/>
      <c r="AD71" s="104"/>
      <c r="AE71" s="104"/>
      <c r="AF71" s="104"/>
      <c r="AG71" s="104"/>
      <c r="AH71" s="105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9"/>
    </row>
    <row r="72" spans="1:45" s="41" customFormat="1" ht="19.5" customHeight="1" thickBot="1">
      <c r="A72" s="99"/>
      <c r="B72" s="110"/>
      <c r="C72" s="111"/>
      <c r="D72" s="112"/>
      <c r="E72" s="36">
        <v>5</v>
      </c>
      <c r="F72" s="62" t="s">
        <v>14</v>
      </c>
      <c r="G72" s="38">
        <v>28</v>
      </c>
      <c r="H72" s="39">
        <v>21</v>
      </c>
      <c r="I72" s="39">
        <v>14</v>
      </c>
      <c r="J72" s="40">
        <v>0</v>
      </c>
      <c r="K72" s="63" t="s">
        <v>73</v>
      </c>
      <c r="L72" s="37">
        <v>65</v>
      </c>
      <c r="M72" s="110"/>
      <c r="N72" s="111"/>
      <c r="O72" s="112"/>
      <c r="P72" s="36">
        <v>4</v>
      </c>
      <c r="Q72" s="62" t="s">
        <v>14</v>
      </c>
      <c r="R72" s="38">
        <v>28</v>
      </c>
      <c r="S72" s="39">
        <v>7</v>
      </c>
      <c r="T72" s="39">
        <v>14</v>
      </c>
      <c r="U72" s="40">
        <v>0</v>
      </c>
      <c r="V72" s="63" t="s">
        <v>73</v>
      </c>
      <c r="W72" s="37">
        <v>55</v>
      </c>
      <c r="X72" s="110"/>
      <c r="Y72" s="111"/>
      <c r="Z72" s="112"/>
      <c r="AA72" s="36">
        <v>6</v>
      </c>
      <c r="AB72" s="62" t="s">
        <v>14</v>
      </c>
      <c r="AC72" s="38">
        <v>35</v>
      </c>
      <c r="AD72" s="39">
        <v>0</v>
      </c>
      <c r="AE72" s="39">
        <v>28</v>
      </c>
      <c r="AF72" s="40">
        <v>0</v>
      </c>
      <c r="AG72" s="62" t="s">
        <v>115</v>
      </c>
      <c r="AH72" s="37">
        <v>70</v>
      </c>
      <c r="AI72" s="110"/>
      <c r="AJ72" s="111"/>
      <c r="AK72" s="112"/>
      <c r="AL72" s="36">
        <v>5</v>
      </c>
      <c r="AM72" s="62" t="s">
        <v>14</v>
      </c>
      <c r="AN72" s="38">
        <v>35</v>
      </c>
      <c r="AO72" s="39">
        <v>0</v>
      </c>
      <c r="AP72" s="39">
        <v>0</v>
      </c>
      <c r="AQ72" s="40">
        <v>21</v>
      </c>
      <c r="AR72" s="62" t="s">
        <v>115</v>
      </c>
      <c r="AS72" s="37">
        <v>70</v>
      </c>
    </row>
    <row r="73" spans="1:45" s="41" customFormat="1" ht="19.5" customHeight="1" thickTop="1">
      <c r="A73" s="97" t="s">
        <v>3</v>
      </c>
      <c r="B73" s="113" t="s">
        <v>103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7"/>
      <c r="M73" s="106" t="s">
        <v>111</v>
      </c>
      <c r="N73" s="106"/>
      <c r="O73" s="106"/>
      <c r="P73" s="106"/>
      <c r="Q73" s="106"/>
      <c r="R73" s="106"/>
      <c r="S73" s="106"/>
      <c r="T73" s="106"/>
      <c r="U73" s="106"/>
      <c r="V73" s="106"/>
      <c r="W73" s="107"/>
      <c r="X73" s="113" t="s">
        <v>139</v>
      </c>
      <c r="Y73" s="106"/>
      <c r="Z73" s="106"/>
      <c r="AA73" s="106"/>
      <c r="AB73" s="106"/>
      <c r="AC73" s="106"/>
      <c r="AD73" s="106"/>
      <c r="AE73" s="106"/>
      <c r="AF73" s="106"/>
      <c r="AG73" s="106"/>
      <c r="AH73" s="107"/>
      <c r="AI73" s="106" t="s">
        <v>144</v>
      </c>
      <c r="AJ73" s="106"/>
      <c r="AK73" s="106"/>
      <c r="AL73" s="106"/>
      <c r="AM73" s="106"/>
      <c r="AN73" s="106"/>
      <c r="AO73" s="106"/>
      <c r="AP73" s="106"/>
      <c r="AQ73" s="106"/>
      <c r="AR73" s="106"/>
      <c r="AS73" s="107"/>
    </row>
    <row r="74" spans="1:45" s="41" customFormat="1" ht="19.5" customHeight="1">
      <c r="A74" s="98"/>
      <c r="B74" s="114"/>
      <c r="C74" s="108"/>
      <c r="D74" s="108"/>
      <c r="E74" s="108"/>
      <c r="F74" s="108"/>
      <c r="G74" s="108"/>
      <c r="H74" s="108"/>
      <c r="I74" s="108"/>
      <c r="J74" s="108"/>
      <c r="K74" s="108"/>
      <c r="L74" s="109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9"/>
      <c r="X74" s="114"/>
      <c r="Y74" s="108"/>
      <c r="Z74" s="108"/>
      <c r="AA74" s="108"/>
      <c r="AB74" s="108"/>
      <c r="AC74" s="108"/>
      <c r="AD74" s="108"/>
      <c r="AE74" s="108"/>
      <c r="AF74" s="108"/>
      <c r="AG74" s="108"/>
      <c r="AH74" s="109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9"/>
    </row>
    <row r="75" spans="1:45" s="41" customFormat="1" ht="19.5" customHeight="1" thickBot="1">
      <c r="A75" s="99"/>
      <c r="B75" s="110"/>
      <c r="C75" s="111"/>
      <c r="D75" s="112"/>
      <c r="E75" s="36">
        <v>3</v>
      </c>
      <c r="F75" s="62" t="s">
        <v>14</v>
      </c>
      <c r="G75" s="38">
        <v>28</v>
      </c>
      <c r="H75" s="39">
        <v>0</v>
      </c>
      <c r="I75" s="39">
        <v>14</v>
      </c>
      <c r="J75" s="40">
        <v>0</v>
      </c>
      <c r="K75" s="63" t="s">
        <v>73</v>
      </c>
      <c r="L75" s="37">
        <v>45</v>
      </c>
      <c r="M75" s="110"/>
      <c r="N75" s="111"/>
      <c r="O75" s="112"/>
      <c r="P75" s="36">
        <v>3</v>
      </c>
      <c r="Q75" s="62" t="s">
        <v>57</v>
      </c>
      <c r="R75" s="38">
        <v>28</v>
      </c>
      <c r="S75" s="39">
        <v>0</v>
      </c>
      <c r="T75" s="39">
        <v>14</v>
      </c>
      <c r="U75" s="40">
        <v>0</v>
      </c>
      <c r="V75" s="63" t="s">
        <v>73</v>
      </c>
      <c r="W75" s="37">
        <v>55</v>
      </c>
      <c r="X75" s="110"/>
      <c r="Y75" s="111"/>
      <c r="Z75" s="112"/>
      <c r="AA75" s="36">
        <v>3</v>
      </c>
      <c r="AB75" s="62" t="s">
        <v>57</v>
      </c>
      <c r="AC75" s="38">
        <v>14</v>
      </c>
      <c r="AD75" s="39">
        <v>0</v>
      </c>
      <c r="AE75" s="39">
        <v>21</v>
      </c>
      <c r="AF75" s="40">
        <v>0</v>
      </c>
      <c r="AG75" s="62" t="s">
        <v>115</v>
      </c>
      <c r="AH75" s="37">
        <v>45</v>
      </c>
      <c r="AI75" s="110"/>
      <c r="AJ75" s="111"/>
      <c r="AK75" s="112"/>
      <c r="AL75" s="36">
        <v>4</v>
      </c>
      <c r="AM75" s="62" t="s">
        <v>14</v>
      </c>
      <c r="AN75" s="38">
        <v>28</v>
      </c>
      <c r="AO75" s="39">
        <v>0</v>
      </c>
      <c r="AP75" s="39">
        <v>21</v>
      </c>
      <c r="AQ75" s="40">
        <v>0</v>
      </c>
      <c r="AR75" s="62" t="s">
        <v>115</v>
      </c>
      <c r="AS75" s="37">
        <v>70</v>
      </c>
    </row>
    <row r="76" spans="1:45" s="41" customFormat="1" ht="19.5" customHeight="1" thickTop="1">
      <c r="A76" s="97" t="s">
        <v>4</v>
      </c>
      <c r="B76" s="100" t="s">
        <v>104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2"/>
      <c r="M76" s="106" t="s">
        <v>112</v>
      </c>
      <c r="N76" s="106"/>
      <c r="O76" s="106"/>
      <c r="P76" s="106"/>
      <c r="Q76" s="106"/>
      <c r="R76" s="106"/>
      <c r="S76" s="106"/>
      <c r="T76" s="106"/>
      <c r="U76" s="106"/>
      <c r="V76" s="106"/>
      <c r="W76" s="107"/>
      <c r="X76" s="113" t="s">
        <v>140</v>
      </c>
      <c r="Y76" s="106"/>
      <c r="Z76" s="106"/>
      <c r="AA76" s="106"/>
      <c r="AB76" s="106"/>
      <c r="AC76" s="106"/>
      <c r="AD76" s="106"/>
      <c r="AE76" s="106"/>
      <c r="AF76" s="106"/>
      <c r="AG76" s="106"/>
      <c r="AH76" s="107"/>
      <c r="AI76" s="106" t="s">
        <v>145</v>
      </c>
      <c r="AJ76" s="106"/>
      <c r="AK76" s="106"/>
      <c r="AL76" s="106"/>
      <c r="AM76" s="106"/>
      <c r="AN76" s="106"/>
      <c r="AO76" s="106"/>
      <c r="AP76" s="106"/>
      <c r="AQ76" s="106"/>
      <c r="AR76" s="106"/>
      <c r="AS76" s="107"/>
    </row>
    <row r="77" spans="1:45" s="41" customFormat="1" ht="19.5" customHeight="1">
      <c r="A77" s="98"/>
      <c r="B77" s="103"/>
      <c r="C77" s="104"/>
      <c r="D77" s="104"/>
      <c r="E77" s="104"/>
      <c r="F77" s="104"/>
      <c r="G77" s="104"/>
      <c r="H77" s="104"/>
      <c r="I77" s="104"/>
      <c r="J77" s="104"/>
      <c r="K77" s="104"/>
      <c r="L77" s="105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9"/>
      <c r="X77" s="114"/>
      <c r="Y77" s="108"/>
      <c r="Z77" s="108"/>
      <c r="AA77" s="108"/>
      <c r="AB77" s="108"/>
      <c r="AC77" s="108"/>
      <c r="AD77" s="108"/>
      <c r="AE77" s="108"/>
      <c r="AF77" s="108"/>
      <c r="AG77" s="108"/>
      <c r="AH77" s="109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9"/>
    </row>
    <row r="78" spans="1:45" s="41" customFormat="1" ht="19.5" customHeight="1" thickBot="1">
      <c r="A78" s="99"/>
      <c r="B78" s="110"/>
      <c r="C78" s="111"/>
      <c r="D78" s="112"/>
      <c r="E78" s="36">
        <v>3</v>
      </c>
      <c r="F78" s="62" t="s">
        <v>57</v>
      </c>
      <c r="G78" s="38">
        <v>14</v>
      </c>
      <c r="H78" s="39">
        <v>0</v>
      </c>
      <c r="I78" s="39">
        <v>28</v>
      </c>
      <c r="J78" s="40">
        <v>0</v>
      </c>
      <c r="K78" s="63" t="s">
        <v>73</v>
      </c>
      <c r="L78" s="37">
        <v>45</v>
      </c>
      <c r="M78" s="110"/>
      <c r="N78" s="111"/>
      <c r="O78" s="112"/>
      <c r="P78" s="36">
        <v>4</v>
      </c>
      <c r="Q78" s="62" t="s">
        <v>14</v>
      </c>
      <c r="R78" s="38">
        <v>28</v>
      </c>
      <c r="S78" s="39">
        <v>0</v>
      </c>
      <c r="T78" s="39">
        <v>14</v>
      </c>
      <c r="U78" s="40">
        <v>0</v>
      </c>
      <c r="V78" s="62" t="s">
        <v>115</v>
      </c>
      <c r="W78" s="37">
        <v>45</v>
      </c>
      <c r="X78" s="110"/>
      <c r="Y78" s="111"/>
      <c r="Z78" s="112"/>
      <c r="AA78" s="36">
        <v>4</v>
      </c>
      <c r="AB78" s="62" t="s">
        <v>14</v>
      </c>
      <c r="AC78" s="38">
        <v>28</v>
      </c>
      <c r="AD78" s="39">
        <v>0</v>
      </c>
      <c r="AE78" s="39">
        <v>0</v>
      </c>
      <c r="AF78" s="40">
        <v>28</v>
      </c>
      <c r="AG78" s="62" t="s">
        <v>115</v>
      </c>
      <c r="AH78" s="37">
        <v>65</v>
      </c>
      <c r="AI78" s="110"/>
      <c r="AJ78" s="111"/>
      <c r="AK78" s="112"/>
      <c r="AL78" s="36">
        <v>3</v>
      </c>
      <c r="AM78" s="62" t="s">
        <v>14</v>
      </c>
      <c r="AN78" s="38">
        <v>21</v>
      </c>
      <c r="AO78" s="39">
        <v>0</v>
      </c>
      <c r="AP78" s="39">
        <v>14</v>
      </c>
      <c r="AQ78" s="40">
        <v>0</v>
      </c>
      <c r="AR78" s="62" t="s">
        <v>115</v>
      </c>
      <c r="AS78" s="37">
        <v>70</v>
      </c>
    </row>
    <row r="79" spans="1:45" s="41" customFormat="1" ht="19.5" customHeight="1" thickTop="1">
      <c r="A79" s="97" t="s">
        <v>5</v>
      </c>
      <c r="B79" s="113" t="s">
        <v>105</v>
      </c>
      <c r="C79" s="106"/>
      <c r="D79" s="106"/>
      <c r="E79" s="106"/>
      <c r="F79" s="106"/>
      <c r="G79" s="106"/>
      <c r="H79" s="106"/>
      <c r="I79" s="106"/>
      <c r="J79" s="106"/>
      <c r="K79" s="106"/>
      <c r="L79" s="107"/>
      <c r="M79" s="106" t="s">
        <v>113</v>
      </c>
      <c r="N79" s="106"/>
      <c r="O79" s="106"/>
      <c r="P79" s="106"/>
      <c r="Q79" s="106"/>
      <c r="R79" s="106"/>
      <c r="S79" s="106"/>
      <c r="T79" s="106"/>
      <c r="U79" s="106"/>
      <c r="V79" s="106"/>
      <c r="W79" s="107"/>
      <c r="X79" s="113" t="s">
        <v>141</v>
      </c>
      <c r="Y79" s="106"/>
      <c r="Z79" s="106"/>
      <c r="AA79" s="106"/>
      <c r="AB79" s="106"/>
      <c r="AC79" s="106"/>
      <c r="AD79" s="106"/>
      <c r="AE79" s="106"/>
      <c r="AF79" s="106"/>
      <c r="AG79" s="106"/>
      <c r="AH79" s="107"/>
      <c r="AI79" s="106" t="s">
        <v>208</v>
      </c>
      <c r="AJ79" s="106"/>
      <c r="AK79" s="106"/>
      <c r="AL79" s="106"/>
      <c r="AM79" s="106"/>
      <c r="AN79" s="106"/>
      <c r="AO79" s="106"/>
      <c r="AP79" s="106"/>
      <c r="AQ79" s="106"/>
      <c r="AR79" s="106"/>
      <c r="AS79" s="107"/>
    </row>
    <row r="80" spans="1:45" s="41" customFormat="1" ht="19.5" customHeight="1">
      <c r="A80" s="98"/>
      <c r="B80" s="114"/>
      <c r="C80" s="108"/>
      <c r="D80" s="108"/>
      <c r="E80" s="108"/>
      <c r="F80" s="108"/>
      <c r="G80" s="108"/>
      <c r="H80" s="108"/>
      <c r="I80" s="108"/>
      <c r="J80" s="108"/>
      <c r="K80" s="108"/>
      <c r="L80" s="109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9"/>
      <c r="X80" s="114"/>
      <c r="Y80" s="108"/>
      <c r="Z80" s="108"/>
      <c r="AA80" s="108"/>
      <c r="AB80" s="108"/>
      <c r="AC80" s="108"/>
      <c r="AD80" s="108"/>
      <c r="AE80" s="108"/>
      <c r="AF80" s="108"/>
      <c r="AG80" s="108"/>
      <c r="AH80" s="109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9"/>
    </row>
    <row r="81" spans="1:45" s="41" customFormat="1" ht="19.5" customHeight="1" thickBot="1">
      <c r="A81" s="99"/>
      <c r="B81" s="110"/>
      <c r="C81" s="111"/>
      <c r="D81" s="112"/>
      <c r="E81" s="36">
        <v>4</v>
      </c>
      <c r="F81" s="62" t="s">
        <v>57</v>
      </c>
      <c r="G81" s="38">
        <v>28</v>
      </c>
      <c r="H81" s="39">
        <v>0</v>
      </c>
      <c r="I81" s="39">
        <v>7</v>
      </c>
      <c r="J81" s="40">
        <v>7</v>
      </c>
      <c r="K81" s="63" t="s">
        <v>73</v>
      </c>
      <c r="L81" s="37">
        <v>45</v>
      </c>
      <c r="M81" s="110"/>
      <c r="N81" s="111"/>
      <c r="O81" s="112"/>
      <c r="P81" s="36">
        <v>4</v>
      </c>
      <c r="Q81" s="62" t="s">
        <v>57</v>
      </c>
      <c r="R81" s="38">
        <v>28</v>
      </c>
      <c r="S81" s="39">
        <v>0</v>
      </c>
      <c r="T81" s="39">
        <v>28</v>
      </c>
      <c r="U81" s="40">
        <v>0</v>
      </c>
      <c r="V81" s="62" t="s">
        <v>115</v>
      </c>
      <c r="W81" s="37">
        <v>45</v>
      </c>
      <c r="X81" s="110"/>
      <c r="Y81" s="111"/>
      <c r="Z81" s="112"/>
      <c r="AA81" s="36">
        <v>5</v>
      </c>
      <c r="AB81" s="62" t="s">
        <v>14</v>
      </c>
      <c r="AC81" s="38">
        <v>28</v>
      </c>
      <c r="AD81" s="39">
        <v>0</v>
      </c>
      <c r="AE81" s="39">
        <v>14</v>
      </c>
      <c r="AF81" s="40">
        <v>14</v>
      </c>
      <c r="AG81" s="62" t="s">
        <v>115</v>
      </c>
      <c r="AH81" s="37">
        <v>85</v>
      </c>
      <c r="AI81" s="110"/>
      <c r="AJ81" s="111"/>
      <c r="AK81" s="112"/>
      <c r="AL81" s="36">
        <v>5</v>
      </c>
      <c r="AM81" s="62" t="s">
        <v>57</v>
      </c>
      <c r="AN81" s="38"/>
      <c r="AO81" s="39"/>
      <c r="AP81" s="39"/>
      <c r="AQ81" s="65">
        <v>182</v>
      </c>
      <c r="AR81" s="62"/>
      <c r="AS81" s="37"/>
    </row>
    <row r="82" spans="1:45" s="41" customFormat="1" ht="19.5" customHeight="1" thickTop="1">
      <c r="A82" s="97" t="s">
        <v>6</v>
      </c>
      <c r="B82" s="113" t="s">
        <v>138</v>
      </c>
      <c r="C82" s="106"/>
      <c r="D82" s="106"/>
      <c r="E82" s="106"/>
      <c r="F82" s="106"/>
      <c r="G82" s="106"/>
      <c r="H82" s="106"/>
      <c r="I82" s="106"/>
      <c r="J82" s="106"/>
      <c r="K82" s="106"/>
      <c r="L82" s="107"/>
      <c r="M82" s="106" t="s">
        <v>114</v>
      </c>
      <c r="N82" s="106"/>
      <c r="O82" s="106"/>
      <c r="P82" s="106"/>
      <c r="Q82" s="106"/>
      <c r="R82" s="106"/>
      <c r="S82" s="106"/>
      <c r="T82" s="106"/>
      <c r="U82" s="106"/>
      <c r="V82" s="106"/>
      <c r="W82" s="107"/>
      <c r="X82" s="113" t="s">
        <v>142</v>
      </c>
      <c r="Y82" s="106"/>
      <c r="Z82" s="106"/>
      <c r="AA82" s="106"/>
      <c r="AB82" s="106"/>
      <c r="AC82" s="106"/>
      <c r="AD82" s="106"/>
      <c r="AE82" s="106"/>
      <c r="AF82" s="106"/>
      <c r="AG82" s="106"/>
      <c r="AH82" s="107"/>
      <c r="AI82" s="106" t="s">
        <v>194</v>
      </c>
      <c r="AJ82" s="106"/>
      <c r="AK82" s="106"/>
      <c r="AL82" s="106"/>
      <c r="AM82" s="106"/>
      <c r="AN82" s="106"/>
      <c r="AO82" s="106"/>
      <c r="AP82" s="106"/>
      <c r="AQ82" s="106"/>
      <c r="AR82" s="106"/>
      <c r="AS82" s="107"/>
    </row>
    <row r="83" spans="1:45" s="41" customFormat="1" ht="19.5" customHeight="1">
      <c r="A83" s="98"/>
      <c r="B83" s="114"/>
      <c r="C83" s="108"/>
      <c r="D83" s="108"/>
      <c r="E83" s="108"/>
      <c r="F83" s="108"/>
      <c r="G83" s="108"/>
      <c r="H83" s="108"/>
      <c r="I83" s="108"/>
      <c r="J83" s="108"/>
      <c r="K83" s="108"/>
      <c r="L83" s="109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9"/>
      <c r="X83" s="114"/>
      <c r="Y83" s="108"/>
      <c r="Z83" s="108"/>
      <c r="AA83" s="108"/>
      <c r="AB83" s="108"/>
      <c r="AC83" s="108"/>
      <c r="AD83" s="108"/>
      <c r="AE83" s="108"/>
      <c r="AF83" s="108"/>
      <c r="AG83" s="108"/>
      <c r="AH83" s="109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9"/>
    </row>
    <row r="84" spans="1:45" s="41" customFormat="1" ht="19.5" customHeight="1" thickBot="1">
      <c r="A84" s="99"/>
      <c r="B84" s="110"/>
      <c r="C84" s="111"/>
      <c r="D84" s="112"/>
      <c r="E84" s="36">
        <v>3</v>
      </c>
      <c r="F84" s="62" t="s">
        <v>57</v>
      </c>
      <c r="G84" s="38">
        <v>28</v>
      </c>
      <c r="H84" s="39">
        <v>0</v>
      </c>
      <c r="I84" s="39">
        <v>14</v>
      </c>
      <c r="J84" s="40">
        <v>0</v>
      </c>
      <c r="K84" s="63" t="s">
        <v>73</v>
      </c>
      <c r="L84" s="37">
        <v>50</v>
      </c>
      <c r="M84" s="110"/>
      <c r="N84" s="111"/>
      <c r="O84" s="112"/>
      <c r="P84" s="36">
        <v>4</v>
      </c>
      <c r="Q84" s="62" t="s">
        <v>57</v>
      </c>
      <c r="R84" s="38">
        <v>28</v>
      </c>
      <c r="S84" s="39">
        <v>0</v>
      </c>
      <c r="T84" s="39">
        <v>14</v>
      </c>
      <c r="U84" s="40">
        <v>0</v>
      </c>
      <c r="V84" s="62" t="s">
        <v>115</v>
      </c>
      <c r="W84" s="37">
        <v>45</v>
      </c>
      <c r="X84" s="110"/>
      <c r="Y84" s="111"/>
      <c r="Z84" s="112"/>
      <c r="AA84" s="36">
        <v>4</v>
      </c>
      <c r="AB84" s="62" t="s">
        <v>57</v>
      </c>
      <c r="AC84" s="38">
        <v>28</v>
      </c>
      <c r="AD84" s="39">
        <v>0</v>
      </c>
      <c r="AE84" s="39">
        <v>21</v>
      </c>
      <c r="AF84" s="40">
        <v>0</v>
      </c>
      <c r="AG84" s="62" t="s">
        <v>115</v>
      </c>
      <c r="AH84" s="37">
        <v>50</v>
      </c>
      <c r="AI84" s="110"/>
      <c r="AJ84" s="111"/>
      <c r="AK84" s="112"/>
      <c r="AL84" s="36">
        <v>10</v>
      </c>
      <c r="AM84" s="62" t="s">
        <v>14</v>
      </c>
      <c r="AN84" s="38"/>
      <c r="AO84" s="39"/>
      <c r="AP84" s="39"/>
      <c r="AQ84" s="40">
        <v>0</v>
      </c>
      <c r="AR84" s="62"/>
      <c r="AS84" s="37"/>
    </row>
    <row r="85" spans="1:45" s="41" customFormat="1" ht="19.5" customHeight="1" thickTop="1">
      <c r="A85" s="97" t="s">
        <v>7</v>
      </c>
      <c r="B85" s="113" t="s">
        <v>106</v>
      </c>
      <c r="C85" s="106"/>
      <c r="D85" s="106"/>
      <c r="E85" s="125"/>
      <c r="F85" s="125"/>
      <c r="G85" s="125"/>
      <c r="H85" s="125"/>
      <c r="I85" s="125"/>
      <c r="J85" s="125"/>
      <c r="K85" s="125"/>
      <c r="L85" s="128"/>
      <c r="M85" s="113" t="s">
        <v>106</v>
      </c>
      <c r="N85" s="106"/>
      <c r="O85" s="106"/>
      <c r="P85" s="125"/>
      <c r="Q85" s="125"/>
      <c r="R85" s="125"/>
      <c r="S85" s="125"/>
      <c r="T85" s="125"/>
      <c r="U85" s="125"/>
      <c r="V85" s="125"/>
      <c r="W85" s="128"/>
      <c r="X85" s="113"/>
      <c r="Y85" s="106"/>
      <c r="Z85" s="106"/>
      <c r="AA85" s="125"/>
      <c r="AB85" s="125"/>
      <c r="AC85" s="125"/>
      <c r="AD85" s="125"/>
      <c r="AE85" s="125"/>
      <c r="AF85" s="125"/>
      <c r="AG85" s="125"/>
      <c r="AH85" s="128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7"/>
    </row>
    <row r="86" spans="1:45" s="41" customFormat="1" ht="19.5" customHeight="1">
      <c r="A86" s="98"/>
      <c r="B86" s="129"/>
      <c r="C86" s="130"/>
      <c r="D86" s="130"/>
      <c r="E86" s="130"/>
      <c r="F86" s="130"/>
      <c r="G86" s="130"/>
      <c r="H86" s="130"/>
      <c r="I86" s="130"/>
      <c r="J86" s="130"/>
      <c r="K86" s="130"/>
      <c r="L86" s="131"/>
      <c r="M86" s="129"/>
      <c r="N86" s="130"/>
      <c r="O86" s="130"/>
      <c r="P86" s="130"/>
      <c r="Q86" s="130"/>
      <c r="R86" s="130"/>
      <c r="S86" s="130"/>
      <c r="T86" s="130"/>
      <c r="U86" s="130"/>
      <c r="V86" s="130"/>
      <c r="W86" s="131"/>
      <c r="X86" s="129"/>
      <c r="Y86" s="130"/>
      <c r="Z86" s="130"/>
      <c r="AA86" s="130"/>
      <c r="AB86" s="130"/>
      <c r="AC86" s="130"/>
      <c r="AD86" s="130"/>
      <c r="AE86" s="130"/>
      <c r="AF86" s="130"/>
      <c r="AG86" s="130"/>
      <c r="AH86" s="131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9"/>
    </row>
    <row r="87" spans="1:45" s="41" customFormat="1" ht="19.5" customHeight="1" thickBot="1">
      <c r="A87" s="99"/>
      <c r="B87" s="110"/>
      <c r="C87" s="111"/>
      <c r="D87" s="112"/>
      <c r="E87" s="36">
        <v>2</v>
      </c>
      <c r="F87" s="62" t="s">
        <v>98</v>
      </c>
      <c r="G87" s="38"/>
      <c r="H87" s="39"/>
      <c r="I87" s="39"/>
      <c r="J87" s="40"/>
      <c r="K87" s="63" t="s">
        <v>73</v>
      </c>
      <c r="L87" s="37"/>
      <c r="M87" s="110"/>
      <c r="N87" s="111"/>
      <c r="O87" s="112"/>
      <c r="P87" s="36">
        <v>2</v>
      </c>
      <c r="Q87" s="62" t="s">
        <v>98</v>
      </c>
      <c r="R87" s="38"/>
      <c r="S87" s="39"/>
      <c r="T87" s="39"/>
      <c r="U87" s="40"/>
      <c r="V87" s="63" t="s">
        <v>73</v>
      </c>
      <c r="W87" s="37"/>
      <c r="X87" s="110"/>
      <c r="Y87" s="111"/>
      <c r="Z87" s="112"/>
      <c r="AA87" s="36"/>
      <c r="AB87" s="62"/>
      <c r="AC87" s="38"/>
      <c r="AD87" s="39"/>
      <c r="AE87" s="39"/>
      <c r="AF87" s="40"/>
      <c r="AG87" s="62"/>
      <c r="AH87" s="37"/>
      <c r="AI87" s="110"/>
      <c r="AJ87" s="111"/>
      <c r="AK87" s="112"/>
      <c r="AL87" s="36"/>
      <c r="AM87" s="62"/>
      <c r="AN87" s="38"/>
      <c r="AO87" s="39"/>
      <c r="AP87" s="39"/>
      <c r="AQ87" s="40"/>
      <c r="AR87" s="62"/>
      <c r="AS87" s="37"/>
    </row>
    <row r="88" spans="1:45" s="41" customFormat="1" ht="19.5" customHeight="1" thickTop="1">
      <c r="A88" s="97" t="s">
        <v>8</v>
      </c>
      <c r="B88" s="136"/>
      <c r="C88" s="125"/>
      <c r="D88" s="125"/>
      <c r="E88" s="125"/>
      <c r="F88" s="125"/>
      <c r="G88" s="125"/>
      <c r="H88" s="125"/>
      <c r="I88" s="125"/>
      <c r="J88" s="125"/>
      <c r="K88" s="125"/>
      <c r="L88" s="128"/>
      <c r="M88" s="125"/>
      <c r="N88" s="125"/>
      <c r="O88" s="125"/>
      <c r="P88" s="106"/>
      <c r="Q88" s="106"/>
      <c r="R88" s="106"/>
      <c r="S88" s="106"/>
      <c r="T88" s="106"/>
      <c r="U88" s="106"/>
      <c r="V88" s="106"/>
      <c r="W88" s="107"/>
      <c r="X88" s="136"/>
      <c r="Y88" s="125"/>
      <c r="Z88" s="125"/>
      <c r="AA88" s="125"/>
      <c r="AB88" s="125"/>
      <c r="AC88" s="125"/>
      <c r="AD88" s="125"/>
      <c r="AE88" s="125"/>
      <c r="AF88" s="125"/>
      <c r="AG88" s="125"/>
      <c r="AH88" s="128"/>
      <c r="AI88" s="125"/>
      <c r="AJ88" s="125"/>
      <c r="AK88" s="125"/>
      <c r="AL88" s="106"/>
      <c r="AM88" s="106"/>
      <c r="AN88" s="106"/>
      <c r="AO88" s="106"/>
      <c r="AP88" s="106"/>
      <c r="AQ88" s="106"/>
      <c r="AR88" s="106"/>
      <c r="AS88" s="107"/>
    </row>
    <row r="89" spans="1:45" s="41" customFormat="1" ht="19.5" customHeight="1">
      <c r="A89" s="98"/>
      <c r="B89" s="129"/>
      <c r="C89" s="130"/>
      <c r="D89" s="130"/>
      <c r="E89" s="130"/>
      <c r="F89" s="130"/>
      <c r="G89" s="130"/>
      <c r="H89" s="130"/>
      <c r="I89" s="130"/>
      <c r="J89" s="130"/>
      <c r="K89" s="130"/>
      <c r="L89" s="131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9"/>
      <c r="X89" s="129"/>
      <c r="Y89" s="130"/>
      <c r="Z89" s="130"/>
      <c r="AA89" s="130"/>
      <c r="AB89" s="130"/>
      <c r="AC89" s="130"/>
      <c r="AD89" s="130"/>
      <c r="AE89" s="130"/>
      <c r="AF89" s="130"/>
      <c r="AG89" s="130"/>
      <c r="AH89" s="131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9"/>
    </row>
    <row r="90" spans="1:45" s="41" customFormat="1" ht="19.5" customHeight="1" thickBot="1">
      <c r="A90" s="99"/>
      <c r="B90" s="110"/>
      <c r="C90" s="111"/>
      <c r="D90" s="112"/>
      <c r="E90" s="36"/>
      <c r="F90" s="62"/>
      <c r="G90" s="38"/>
      <c r="H90" s="39"/>
      <c r="I90" s="39"/>
      <c r="J90" s="40"/>
      <c r="K90" s="62"/>
      <c r="L90" s="37"/>
      <c r="M90" s="110"/>
      <c r="N90" s="111"/>
      <c r="O90" s="112"/>
      <c r="P90" s="36"/>
      <c r="Q90" s="62"/>
      <c r="R90" s="38"/>
      <c r="S90" s="39"/>
      <c r="T90" s="39"/>
      <c r="U90" s="40"/>
      <c r="V90" s="62"/>
      <c r="W90" s="37"/>
      <c r="X90" s="110"/>
      <c r="Y90" s="111"/>
      <c r="Z90" s="112"/>
      <c r="AA90" s="36"/>
      <c r="AB90" s="62"/>
      <c r="AC90" s="38"/>
      <c r="AD90" s="39"/>
      <c r="AE90" s="39"/>
      <c r="AF90" s="40"/>
      <c r="AG90" s="62"/>
      <c r="AH90" s="37"/>
      <c r="AI90" s="110"/>
      <c r="AJ90" s="111"/>
      <c r="AK90" s="112"/>
      <c r="AL90" s="36"/>
      <c r="AM90" s="62"/>
      <c r="AN90" s="38"/>
      <c r="AO90" s="39"/>
      <c r="AP90" s="39"/>
      <c r="AQ90" s="40"/>
      <c r="AR90" s="62"/>
      <c r="AS90" s="37"/>
    </row>
    <row r="91" spans="1:45" s="41" customFormat="1" ht="19.5" customHeight="1" thickTop="1">
      <c r="A91" s="91" t="s">
        <v>52</v>
      </c>
      <c r="B91" s="80" t="s">
        <v>10</v>
      </c>
      <c r="C91" s="81"/>
      <c r="D91" s="42"/>
      <c r="E91" s="82">
        <f>SUM(G66:J66,G69:J69,G72:J72,G75:J75,G78:J78,G81:J81,G84:J84,G87:J87,G90:J90)</f>
        <v>364</v>
      </c>
      <c r="F91" s="83"/>
      <c r="G91" s="94" t="s">
        <v>21</v>
      </c>
      <c r="H91" s="95"/>
      <c r="I91" s="95"/>
      <c r="J91" s="96"/>
      <c r="K91" s="93">
        <f>SUM(L66,L69,L72,L75,L78,L81,L84,L87,L90)</f>
        <v>390</v>
      </c>
      <c r="L91" s="83"/>
      <c r="M91" s="80" t="s">
        <v>10</v>
      </c>
      <c r="N91" s="81"/>
      <c r="O91" s="42"/>
      <c r="P91" s="82">
        <f>SUM(R66:U66,R69:U69,R72:U72,R75:U75,R78:U78,R81:U81,R84:U84,R87:U87,R90:U90)</f>
        <v>364</v>
      </c>
      <c r="Q91" s="83"/>
      <c r="R91" s="94" t="s">
        <v>21</v>
      </c>
      <c r="S91" s="95"/>
      <c r="T91" s="95"/>
      <c r="U91" s="96"/>
      <c r="V91" s="93">
        <f>SUM(W66,W69,W72,W75,W78,W81,W84,W87,W90)</f>
        <v>370</v>
      </c>
      <c r="W91" s="83"/>
      <c r="X91" s="80" t="s">
        <v>10</v>
      </c>
      <c r="Y91" s="81"/>
      <c r="Z91" s="42"/>
      <c r="AA91" s="82">
        <f>SUM(AC66:AF66,AC69:AF69,AC72:AF72,AC75:AF75,AC78:AF78,AC81:AF81,AC84:AF84,AC87:AF87,AC90:AF90)</f>
        <v>364</v>
      </c>
      <c r="AB91" s="83"/>
      <c r="AC91" s="94" t="s">
        <v>21</v>
      </c>
      <c r="AD91" s="95"/>
      <c r="AE91" s="95"/>
      <c r="AF91" s="96"/>
      <c r="AG91" s="93">
        <f>SUM(AH66,AH69,AH72,AH75,AH78,AH81,AH84,AH87,AH90)</f>
        <v>390</v>
      </c>
      <c r="AH91" s="83"/>
      <c r="AI91" s="80" t="s">
        <v>10</v>
      </c>
      <c r="AJ91" s="81"/>
      <c r="AK91" s="42"/>
      <c r="AL91" s="82">
        <f>SUM(AN66:AQ66,AN69:AQ69,AN72:AQ72,AN75:AQ75,AN78:AQ78,AN81:AQ81,AN84:AQ84,AN87:AQ87,AN90:AQ90)</f>
        <v>364</v>
      </c>
      <c r="AM91" s="83"/>
      <c r="AN91" s="94" t="s">
        <v>21</v>
      </c>
      <c r="AO91" s="95"/>
      <c r="AP91" s="95"/>
      <c r="AQ91" s="96"/>
      <c r="AR91" s="93">
        <f>SUM(AS66,AS69,AS72,AS75,AS78,AS81,AS84,AS87,AS90)</f>
        <v>260</v>
      </c>
      <c r="AS91" s="83"/>
    </row>
    <row r="92" spans="1:45" s="41" customFormat="1" ht="37.5" customHeight="1" thickBot="1">
      <c r="A92" s="92"/>
      <c r="B92" s="86" t="s">
        <v>11</v>
      </c>
      <c r="C92" s="87"/>
      <c r="D92" s="43"/>
      <c r="E92" s="89">
        <f>SUM(E66,E69,E72,E75,E78,E81,E84,E87,E90)</f>
        <v>30</v>
      </c>
      <c r="F92" s="90"/>
      <c r="G92" s="86" t="s">
        <v>107</v>
      </c>
      <c r="H92" s="87"/>
      <c r="I92" s="87"/>
      <c r="J92" s="88"/>
      <c r="K92" s="86">
        <v>8</v>
      </c>
      <c r="L92" s="88"/>
      <c r="M92" s="86" t="s">
        <v>11</v>
      </c>
      <c r="N92" s="87"/>
      <c r="O92" s="43"/>
      <c r="P92" s="89">
        <f>SUM(P66,P69,P72,P75,P78,P81,P84,P87,P90)</f>
        <v>30</v>
      </c>
      <c r="Q92" s="90"/>
      <c r="R92" s="86" t="s">
        <v>107</v>
      </c>
      <c r="S92" s="87"/>
      <c r="T92" s="87"/>
      <c r="U92" s="88"/>
      <c r="V92" s="86">
        <v>8</v>
      </c>
      <c r="W92" s="88"/>
      <c r="X92" s="86" t="s">
        <v>11</v>
      </c>
      <c r="Y92" s="87"/>
      <c r="Z92" s="43"/>
      <c r="AA92" s="89">
        <f>SUM(AA66,AA69,AA72,AA75,AA78,AA81,AA84,AA87,AA90)</f>
        <v>30</v>
      </c>
      <c r="AB92" s="90"/>
      <c r="AC92" s="86" t="s">
        <v>119</v>
      </c>
      <c r="AD92" s="87"/>
      <c r="AE92" s="87"/>
      <c r="AF92" s="88"/>
      <c r="AG92" s="86">
        <v>7</v>
      </c>
      <c r="AH92" s="88"/>
      <c r="AI92" s="86" t="s">
        <v>11</v>
      </c>
      <c r="AJ92" s="87"/>
      <c r="AK92" s="43"/>
      <c r="AL92" s="89">
        <f>SUM(AL66,AL69,AL72,AL75,AL78,AL81,AL84,AL87,AL90)</f>
        <v>30</v>
      </c>
      <c r="AM92" s="90"/>
      <c r="AN92" s="86" t="s">
        <v>146</v>
      </c>
      <c r="AO92" s="87"/>
      <c r="AP92" s="87"/>
      <c r="AQ92" s="88"/>
      <c r="AR92" s="86">
        <v>6</v>
      </c>
      <c r="AS92" s="88"/>
    </row>
    <row r="93" spans="1:45" s="41" customFormat="1" ht="19.5" customHeight="1" thickTop="1">
      <c r="A93" s="91" t="s">
        <v>53</v>
      </c>
      <c r="B93" s="80" t="s">
        <v>10</v>
      </c>
      <c r="C93" s="81"/>
      <c r="D93" s="44"/>
      <c r="E93" s="82">
        <f>SUM(G94:J94)</f>
        <v>26</v>
      </c>
      <c r="F93" s="83"/>
      <c r="G93" s="45"/>
      <c r="H93" s="46"/>
      <c r="I93" s="46"/>
      <c r="J93" s="46"/>
      <c r="K93" s="46"/>
      <c r="L93" s="47"/>
      <c r="M93" s="80" t="s">
        <v>10</v>
      </c>
      <c r="N93" s="81"/>
      <c r="O93" s="44"/>
      <c r="P93" s="134">
        <f>SUM(R94:U94)</f>
        <v>26</v>
      </c>
      <c r="Q93" s="135"/>
      <c r="R93" s="45"/>
      <c r="S93" s="46"/>
      <c r="T93" s="46"/>
      <c r="U93" s="46"/>
      <c r="V93" s="46"/>
      <c r="W93" s="47"/>
      <c r="X93" s="80" t="s">
        <v>10</v>
      </c>
      <c r="Y93" s="81"/>
      <c r="Z93" s="44"/>
      <c r="AA93" s="82">
        <f>SUM(AC94:AF94)</f>
        <v>26</v>
      </c>
      <c r="AB93" s="83"/>
      <c r="AC93" s="45"/>
      <c r="AD93" s="46"/>
      <c r="AE93" s="46"/>
      <c r="AF93" s="46"/>
      <c r="AG93" s="46"/>
      <c r="AH93" s="47"/>
      <c r="AI93" s="80" t="s">
        <v>10</v>
      </c>
      <c r="AJ93" s="81"/>
      <c r="AK93" s="44"/>
      <c r="AL93" s="134">
        <f>SUM(AN94:AQ94)</f>
        <v>26</v>
      </c>
      <c r="AM93" s="135"/>
      <c r="AN93" s="45"/>
      <c r="AO93" s="46"/>
      <c r="AP93" s="46"/>
      <c r="AQ93" s="46"/>
      <c r="AR93" s="46"/>
      <c r="AS93" s="47"/>
    </row>
    <row r="94" spans="1:45" s="41" customFormat="1" ht="35.25" customHeight="1" thickBot="1">
      <c r="A94" s="92"/>
      <c r="B94" s="86" t="s">
        <v>12</v>
      </c>
      <c r="C94" s="87"/>
      <c r="D94" s="48"/>
      <c r="E94" s="48"/>
      <c r="F94" s="49"/>
      <c r="G94" s="57">
        <f>(G66+G69+G72+G75+G78+G81+G84+G87+G90)/14</f>
        <v>14</v>
      </c>
      <c r="H94" s="58">
        <f>(H66+H69+H72+H75+H78+H81+H84+H87+H90)/14</f>
        <v>3</v>
      </c>
      <c r="I94" s="71">
        <f>(I66+I69+I72+I75+I78+I81+I84+I87+I90)/14</f>
        <v>8.5</v>
      </c>
      <c r="J94" s="58">
        <f>(J66+J69+J72+J75+J78+J81+J84+J87+J90)/14</f>
        <v>0.5</v>
      </c>
      <c r="K94" s="51" t="s">
        <v>13</v>
      </c>
      <c r="L94" s="52"/>
      <c r="M94" s="86" t="s">
        <v>12</v>
      </c>
      <c r="N94" s="87"/>
      <c r="O94" s="48"/>
      <c r="P94" s="48"/>
      <c r="Q94" s="49"/>
      <c r="R94" s="57">
        <f>(R66+R69+R72+R75+R78+R81+R84+R87+R90)/14</f>
        <v>14</v>
      </c>
      <c r="S94" s="58">
        <f>(S66+S69+S72+S75+S78+S81+S84+S87+S90)/14</f>
        <v>1</v>
      </c>
      <c r="T94" s="58">
        <f>(T66+T69+T72+T75+T78+T81+T84+T87+T90)/14</f>
        <v>9</v>
      </c>
      <c r="U94" s="58">
        <f>(U66+U69+U72+U75+U78+U81+U84+U87+U90)/14</f>
        <v>2</v>
      </c>
      <c r="V94" s="51" t="s">
        <v>13</v>
      </c>
      <c r="W94" s="52"/>
      <c r="X94" s="86" t="s">
        <v>12</v>
      </c>
      <c r="Y94" s="87"/>
      <c r="Z94" s="48"/>
      <c r="AA94" s="48"/>
      <c r="AB94" s="49"/>
      <c r="AC94" s="57">
        <f>(AC66+AC69+AC72+AC75+AC78+AC81+AC84+AC87+AC90)/14</f>
        <v>13</v>
      </c>
      <c r="AD94" s="58">
        <f>(AD66+AD69+AD72+AD75+AD78+AD81+AD84+AD87+AD90)/14</f>
        <v>1</v>
      </c>
      <c r="AE94" s="58">
        <f>(AE66+AE69+AE72+AE75+AE78+AE81+AE84+AE87+AE90)/14</f>
        <v>7</v>
      </c>
      <c r="AF94" s="58">
        <f>(AF66+AF69+AF72+AF75+AF78+AF81+AF84+AF87+AF90)/14</f>
        <v>5</v>
      </c>
      <c r="AG94" s="51" t="s">
        <v>13</v>
      </c>
      <c r="AH94" s="52"/>
      <c r="AI94" s="86" t="s">
        <v>12</v>
      </c>
      <c r="AJ94" s="87"/>
      <c r="AK94" s="48"/>
      <c r="AL94" s="48"/>
      <c r="AM94" s="49"/>
      <c r="AN94" s="57">
        <f>(AN66+AN69+AN72+AN75+AN78+AN81+AN84+AN87+AN90)/14</f>
        <v>7</v>
      </c>
      <c r="AO94" s="58">
        <f>(AO66+AO69+AO72+AO75+AO78+AO81+AO84+AO87+AO90)/14</f>
        <v>2</v>
      </c>
      <c r="AP94" s="71">
        <f>(AP66+AP69+AP72+AP75+AP78+AP81+AP84+AP87+AP90)/14</f>
        <v>2.5</v>
      </c>
      <c r="AQ94" s="58">
        <f>(AQ66+AQ69+AQ72+AQ75+AQ78+AQ81+AQ84+AQ87+AQ90)/14</f>
        <v>14.5</v>
      </c>
      <c r="AR94" s="51" t="s">
        <v>13</v>
      </c>
      <c r="AS94" s="52"/>
    </row>
    <row r="95" spans="1:44" s="7" customFormat="1" ht="15.75" thickTop="1">
      <c r="A95" s="66" t="s">
        <v>58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</row>
    <row r="96" spans="1:41" s="2" customFormat="1" ht="15.75">
      <c r="A96" s="18" t="s">
        <v>29</v>
      </c>
      <c r="AN96" s="19" t="s">
        <v>41</v>
      </c>
      <c r="AO96" s="19"/>
    </row>
    <row r="97" spans="1:44" s="2" customFormat="1" ht="15.75">
      <c r="A97" s="20" t="s">
        <v>39</v>
      </c>
      <c r="AL97" s="79" t="s">
        <v>209</v>
      </c>
      <c r="AM97" s="79"/>
      <c r="AN97" s="79"/>
      <c r="AO97" s="79"/>
      <c r="AP97" s="79"/>
      <c r="AQ97" s="79"/>
      <c r="AR97" s="79"/>
    </row>
    <row r="98" spans="14:36" s="7" customFormat="1" ht="15.75">
      <c r="N98" s="24"/>
      <c r="O98" s="5"/>
      <c r="P98" s="5"/>
      <c r="Q98" s="5"/>
      <c r="R98" s="5"/>
      <c r="S98" s="5"/>
      <c r="T98" s="5"/>
      <c r="U98" s="5"/>
      <c r="V98" s="8"/>
      <c r="W98" s="13"/>
      <c r="X98" s="8"/>
      <c r="Y98" s="8"/>
      <c r="Z98" s="8"/>
      <c r="AA98" s="8"/>
      <c r="AB98" s="8"/>
      <c r="AC98" s="8"/>
      <c r="AD98" s="3"/>
      <c r="AE98" s="3"/>
      <c r="AF98" s="3"/>
      <c r="AG98" s="3"/>
      <c r="AH98" s="3"/>
      <c r="AI98" s="3"/>
      <c r="AJ98" s="3"/>
    </row>
    <row r="99" spans="1:45" s="7" customFormat="1" ht="18">
      <c r="A99" s="123" t="s">
        <v>25</v>
      </c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</row>
    <row r="100" spans="1:45" s="2" customFormat="1" ht="18.75" thickBot="1">
      <c r="A100" s="124" t="s">
        <v>19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</row>
    <row r="101" spans="2:45" s="7" customFormat="1" ht="19.5" thickBot="1" thickTop="1">
      <c r="B101" s="126" t="s">
        <v>23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41" t="s">
        <v>24</v>
      </c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</row>
    <row r="102" spans="1:45" s="41" customFormat="1" ht="19.5" customHeight="1" thickBot="1" thickTop="1">
      <c r="A102" s="64"/>
      <c r="B102" s="119" t="s">
        <v>35</v>
      </c>
      <c r="C102" s="120"/>
      <c r="D102" s="120"/>
      <c r="E102" s="120"/>
      <c r="F102" s="120"/>
      <c r="G102" s="120"/>
      <c r="H102" s="120"/>
      <c r="I102" s="120"/>
      <c r="J102" s="120"/>
      <c r="K102" s="120"/>
      <c r="L102" s="121"/>
      <c r="M102" s="120" t="s">
        <v>36</v>
      </c>
      <c r="N102" s="120"/>
      <c r="O102" s="120"/>
      <c r="P102" s="120"/>
      <c r="Q102" s="120"/>
      <c r="R102" s="120"/>
      <c r="S102" s="120"/>
      <c r="T102" s="120"/>
      <c r="U102" s="120"/>
      <c r="V102" s="120"/>
      <c r="W102" s="121"/>
      <c r="X102" s="119" t="s">
        <v>37</v>
      </c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1"/>
      <c r="AI102" s="120" t="s">
        <v>38</v>
      </c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1"/>
    </row>
    <row r="103" spans="1:45" s="41" customFormat="1" ht="19.5" customHeight="1" thickTop="1">
      <c r="A103" s="98" t="s">
        <v>0</v>
      </c>
      <c r="B103" s="115"/>
      <c r="C103" s="116"/>
      <c r="D103" s="116"/>
      <c r="E103" s="116"/>
      <c r="F103" s="116"/>
      <c r="G103" s="116"/>
      <c r="H103" s="116"/>
      <c r="I103" s="116"/>
      <c r="J103" s="116"/>
      <c r="K103" s="116"/>
      <c r="L103" s="117"/>
      <c r="M103" s="106" t="s">
        <v>147</v>
      </c>
      <c r="N103" s="106"/>
      <c r="O103" s="106"/>
      <c r="P103" s="106"/>
      <c r="Q103" s="106"/>
      <c r="R103" s="106"/>
      <c r="S103" s="106"/>
      <c r="T103" s="106"/>
      <c r="U103" s="106"/>
      <c r="V103" s="106"/>
      <c r="W103" s="107"/>
      <c r="X103" s="106" t="s">
        <v>151</v>
      </c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7"/>
      <c r="AI103" s="113" t="s">
        <v>173</v>
      </c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2"/>
    </row>
    <row r="104" spans="1:45" s="41" customFormat="1" ht="19.5" customHeight="1">
      <c r="A104" s="98"/>
      <c r="B104" s="114"/>
      <c r="C104" s="108"/>
      <c r="D104" s="108"/>
      <c r="E104" s="108"/>
      <c r="F104" s="108"/>
      <c r="G104" s="108"/>
      <c r="H104" s="108"/>
      <c r="I104" s="108"/>
      <c r="J104" s="108"/>
      <c r="K104" s="108"/>
      <c r="L104" s="109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9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9"/>
      <c r="AI104" s="103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5"/>
    </row>
    <row r="105" spans="1:45" s="41" customFormat="1" ht="19.5" customHeight="1" thickBot="1">
      <c r="A105" s="99"/>
      <c r="B105" s="110"/>
      <c r="C105" s="111"/>
      <c r="D105" s="112"/>
      <c r="E105" s="36"/>
      <c r="F105" s="62"/>
      <c r="G105" s="38"/>
      <c r="H105" s="39"/>
      <c r="I105" s="39"/>
      <c r="J105" s="40"/>
      <c r="K105" s="62"/>
      <c r="L105" s="37"/>
      <c r="M105" s="127" t="s">
        <v>123</v>
      </c>
      <c r="N105" s="111"/>
      <c r="O105" s="112"/>
      <c r="P105" s="36">
        <v>4</v>
      </c>
      <c r="Q105" s="62" t="s">
        <v>14</v>
      </c>
      <c r="R105" s="38">
        <v>28</v>
      </c>
      <c r="S105" s="39">
        <v>0</v>
      </c>
      <c r="T105" s="39">
        <v>14</v>
      </c>
      <c r="U105" s="40">
        <v>0</v>
      </c>
      <c r="V105" s="62" t="s">
        <v>115</v>
      </c>
      <c r="W105" s="37">
        <v>45</v>
      </c>
      <c r="X105" s="127" t="s">
        <v>129</v>
      </c>
      <c r="Y105" s="111"/>
      <c r="Z105" s="112"/>
      <c r="AA105" s="36">
        <v>6</v>
      </c>
      <c r="AB105" s="62" t="s">
        <v>14</v>
      </c>
      <c r="AC105" s="38">
        <v>35</v>
      </c>
      <c r="AD105" s="39">
        <v>0</v>
      </c>
      <c r="AE105" s="39">
        <v>14</v>
      </c>
      <c r="AF105" s="40">
        <v>28</v>
      </c>
      <c r="AG105" s="62" t="s">
        <v>115</v>
      </c>
      <c r="AH105" s="37">
        <v>45</v>
      </c>
      <c r="AI105" s="127" t="s">
        <v>174</v>
      </c>
      <c r="AJ105" s="111"/>
      <c r="AK105" s="112"/>
      <c r="AL105" s="36">
        <v>5</v>
      </c>
      <c r="AM105" s="62" t="s">
        <v>14</v>
      </c>
      <c r="AN105" s="38">
        <v>35</v>
      </c>
      <c r="AO105" s="39">
        <v>0</v>
      </c>
      <c r="AP105" s="39">
        <v>0</v>
      </c>
      <c r="AQ105" s="40">
        <v>21</v>
      </c>
      <c r="AR105" s="62" t="s">
        <v>115</v>
      </c>
      <c r="AS105" s="37">
        <v>70</v>
      </c>
    </row>
    <row r="106" spans="1:45" s="41" customFormat="1" ht="19.5" customHeight="1" thickTop="1">
      <c r="A106" s="97" t="s">
        <v>1</v>
      </c>
      <c r="B106" s="113"/>
      <c r="C106" s="106"/>
      <c r="D106" s="106"/>
      <c r="E106" s="106"/>
      <c r="F106" s="106"/>
      <c r="G106" s="106"/>
      <c r="H106" s="106"/>
      <c r="I106" s="106"/>
      <c r="J106" s="106"/>
      <c r="K106" s="106"/>
      <c r="L106" s="107"/>
      <c r="M106" s="106" t="s">
        <v>148</v>
      </c>
      <c r="N106" s="106"/>
      <c r="O106" s="106"/>
      <c r="P106" s="106"/>
      <c r="Q106" s="106"/>
      <c r="R106" s="106"/>
      <c r="S106" s="106"/>
      <c r="T106" s="106"/>
      <c r="U106" s="106"/>
      <c r="V106" s="106"/>
      <c r="W106" s="107"/>
      <c r="X106" s="106" t="s">
        <v>152</v>
      </c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7"/>
      <c r="AI106" s="113" t="s">
        <v>180</v>
      </c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7"/>
    </row>
    <row r="107" spans="1:45" s="41" customFormat="1" ht="19.5" customHeight="1">
      <c r="A107" s="98"/>
      <c r="B107" s="114"/>
      <c r="C107" s="108"/>
      <c r="D107" s="108"/>
      <c r="E107" s="108"/>
      <c r="F107" s="108"/>
      <c r="G107" s="108"/>
      <c r="H107" s="108"/>
      <c r="I107" s="108"/>
      <c r="J107" s="108"/>
      <c r="K107" s="108"/>
      <c r="L107" s="109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9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9"/>
      <c r="AI107" s="114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9"/>
    </row>
    <row r="108" spans="1:45" s="41" customFormat="1" ht="19.5" customHeight="1" thickBot="1">
      <c r="A108" s="99"/>
      <c r="B108" s="110"/>
      <c r="C108" s="111"/>
      <c r="D108" s="112"/>
      <c r="E108" s="36"/>
      <c r="F108" s="62"/>
      <c r="G108" s="38"/>
      <c r="H108" s="39"/>
      <c r="I108" s="39"/>
      <c r="J108" s="40"/>
      <c r="K108" s="62"/>
      <c r="L108" s="37"/>
      <c r="M108" s="127" t="s">
        <v>124</v>
      </c>
      <c r="N108" s="111"/>
      <c r="O108" s="112"/>
      <c r="P108" s="36">
        <v>4</v>
      </c>
      <c r="Q108" s="62" t="s">
        <v>14</v>
      </c>
      <c r="R108" s="38">
        <v>28</v>
      </c>
      <c r="S108" s="39">
        <v>0</v>
      </c>
      <c r="T108" s="39">
        <v>14</v>
      </c>
      <c r="U108" s="40">
        <v>0</v>
      </c>
      <c r="V108" s="62" t="s">
        <v>115</v>
      </c>
      <c r="W108" s="37">
        <v>45</v>
      </c>
      <c r="X108" s="127" t="s">
        <v>130</v>
      </c>
      <c r="Y108" s="111"/>
      <c r="Z108" s="112"/>
      <c r="AA108" s="36">
        <v>6</v>
      </c>
      <c r="AB108" s="62" t="s">
        <v>14</v>
      </c>
      <c r="AC108" s="38">
        <v>35</v>
      </c>
      <c r="AD108" s="39">
        <v>0</v>
      </c>
      <c r="AE108" s="39">
        <v>14</v>
      </c>
      <c r="AF108" s="40">
        <v>28</v>
      </c>
      <c r="AG108" s="62" t="s">
        <v>115</v>
      </c>
      <c r="AH108" s="37">
        <v>45</v>
      </c>
      <c r="AI108" s="127" t="s">
        <v>175</v>
      </c>
      <c r="AJ108" s="111"/>
      <c r="AK108" s="112"/>
      <c r="AL108" s="36">
        <v>5</v>
      </c>
      <c r="AM108" s="62" t="s">
        <v>14</v>
      </c>
      <c r="AN108" s="38">
        <v>35</v>
      </c>
      <c r="AO108" s="39">
        <v>0</v>
      </c>
      <c r="AP108" s="39">
        <v>0</v>
      </c>
      <c r="AQ108" s="40">
        <v>21</v>
      </c>
      <c r="AR108" s="62" t="s">
        <v>115</v>
      </c>
      <c r="AS108" s="37">
        <v>70</v>
      </c>
    </row>
    <row r="109" spans="1:45" s="41" customFormat="1" ht="19.5" customHeight="1" thickTop="1">
      <c r="A109" s="97" t="s">
        <v>2</v>
      </c>
      <c r="B109" s="100"/>
      <c r="C109" s="101"/>
      <c r="D109" s="101"/>
      <c r="E109" s="101"/>
      <c r="F109" s="101"/>
      <c r="G109" s="101"/>
      <c r="H109" s="101"/>
      <c r="I109" s="101"/>
      <c r="J109" s="101"/>
      <c r="K109" s="101"/>
      <c r="L109" s="102"/>
      <c r="M109" s="106" t="s">
        <v>154</v>
      </c>
      <c r="N109" s="106"/>
      <c r="O109" s="106"/>
      <c r="P109" s="106"/>
      <c r="Q109" s="106"/>
      <c r="R109" s="106"/>
      <c r="S109" s="106"/>
      <c r="T109" s="106"/>
      <c r="U109" s="106"/>
      <c r="V109" s="106"/>
      <c r="W109" s="107"/>
      <c r="X109" s="113" t="s">
        <v>153</v>
      </c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2"/>
      <c r="AI109" s="106" t="s">
        <v>181</v>
      </c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</row>
    <row r="110" spans="1:45" s="41" customFormat="1" ht="19.5" customHeight="1">
      <c r="A110" s="98"/>
      <c r="B110" s="103"/>
      <c r="C110" s="104"/>
      <c r="D110" s="104"/>
      <c r="E110" s="104"/>
      <c r="F110" s="104"/>
      <c r="G110" s="104"/>
      <c r="H110" s="104"/>
      <c r="I110" s="104"/>
      <c r="J110" s="104"/>
      <c r="K110" s="104"/>
      <c r="L110" s="105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9"/>
      <c r="X110" s="103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5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</row>
    <row r="111" spans="1:45" s="41" customFormat="1" ht="19.5" customHeight="1" thickBot="1">
      <c r="A111" s="99"/>
      <c r="B111" s="110"/>
      <c r="C111" s="111"/>
      <c r="D111" s="112"/>
      <c r="E111" s="36"/>
      <c r="F111" s="62"/>
      <c r="G111" s="38"/>
      <c r="H111" s="39"/>
      <c r="I111" s="39"/>
      <c r="J111" s="40"/>
      <c r="K111" s="62"/>
      <c r="L111" s="37"/>
      <c r="M111" s="127" t="s">
        <v>125</v>
      </c>
      <c r="N111" s="111"/>
      <c r="O111" s="112"/>
      <c r="P111" s="36">
        <v>4</v>
      </c>
      <c r="Q111" s="62" t="s">
        <v>57</v>
      </c>
      <c r="R111" s="38">
        <v>28</v>
      </c>
      <c r="S111" s="39">
        <v>0</v>
      </c>
      <c r="T111" s="39">
        <v>28</v>
      </c>
      <c r="U111" s="40">
        <v>0</v>
      </c>
      <c r="V111" s="62" t="s">
        <v>115</v>
      </c>
      <c r="W111" s="37">
        <v>45</v>
      </c>
      <c r="X111" s="127" t="s">
        <v>131</v>
      </c>
      <c r="Y111" s="111"/>
      <c r="Z111" s="112"/>
      <c r="AA111" s="36">
        <v>6</v>
      </c>
      <c r="AB111" s="62" t="s">
        <v>14</v>
      </c>
      <c r="AC111" s="38">
        <v>35</v>
      </c>
      <c r="AD111" s="39">
        <v>0</v>
      </c>
      <c r="AE111" s="39">
        <v>28</v>
      </c>
      <c r="AF111" s="40">
        <v>0</v>
      </c>
      <c r="AG111" s="62" t="s">
        <v>115</v>
      </c>
      <c r="AH111" s="37">
        <v>70</v>
      </c>
      <c r="AI111" s="127" t="s">
        <v>176</v>
      </c>
      <c r="AJ111" s="111"/>
      <c r="AK111" s="112"/>
      <c r="AL111" s="36">
        <v>4</v>
      </c>
      <c r="AM111" s="62" t="s">
        <v>14</v>
      </c>
      <c r="AN111" s="38">
        <v>28</v>
      </c>
      <c r="AO111" s="39">
        <v>0</v>
      </c>
      <c r="AP111" s="39">
        <v>21</v>
      </c>
      <c r="AQ111" s="40">
        <v>0</v>
      </c>
      <c r="AR111" s="62" t="s">
        <v>115</v>
      </c>
      <c r="AS111" s="67">
        <v>70</v>
      </c>
    </row>
    <row r="112" spans="1:45" s="41" customFormat="1" ht="19.5" customHeight="1" thickTop="1">
      <c r="A112" s="97" t="s">
        <v>3</v>
      </c>
      <c r="B112" s="113"/>
      <c r="C112" s="106"/>
      <c r="D112" s="106"/>
      <c r="E112" s="106"/>
      <c r="F112" s="106"/>
      <c r="G112" s="106"/>
      <c r="H112" s="106"/>
      <c r="I112" s="106"/>
      <c r="J112" s="106"/>
      <c r="K112" s="106"/>
      <c r="L112" s="107"/>
      <c r="M112" s="106" t="s">
        <v>149</v>
      </c>
      <c r="N112" s="106"/>
      <c r="O112" s="106"/>
      <c r="P112" s="106"/>
      <c r="Q112" s="106"/>
      <c r="R112" s="106"/>
      <c r="S112" s="106"/>
      <c r="T112" s="106"/>
      <c r="U112" s="106"/>
      <c r="V112" s="106"/>
      <c r="W112" s="107"/>
      <c r="X112" s="113" t="s">
        <v>156</v>
      </c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7"/>
      <c r="AI112" s="106" t="s">
        <v>182</v>
      </c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</row>
    <row r="113" spans="1:45" s="41" customFormat="1" ht="19.5" customHeight="1">
      <c r="A113" s="98"/>
      <c r="B113" s="114"/>
      <c r="C113" s="108"/>
      <c r="D113" s="108"/>
      <c r="E113" s="108"/>
      <c r="F113" s="108"/>
      <c r="G113" s="108"/>
      <c r="H113" s="108"/>
      <c r="I113" s="108"/>
      <c r="J113" s="108"/>
      <c r="K113" s="108"/>
      <c r="L113" s="109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9"/>
      <c r="X113" s="114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9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</row>
    <row r="114" spans="1:45" s="41" customFormat="1" ht="19.5" customHeight="1" thickBot="1">
      <c r="A114" s="99"/>
      <c r="B114" s="110"/>
      <c r="C114" s="111"/>
      <c r="D114" s="112"/>
      <c r="E114" s="36"/>
      <c r="F114" s="62"/>
      <c r="G114" s="38"/>
      <c r="H114" s="39"/>
      <c r="I114" s="39"/>
      <c r="J114" s="40"/>
      <c r="K114" s="62"/>
      <c r="L114" s="37"/>
      <c r="M114" s="127" t="s">
        <v>126</v>
      </c>
      <c r="N114" s="111"/>
      <c r="O114" s="112"/>
      <c r="P114" s="36">
        <v>4</v>
      </c>
      <c r="Q114" s="62" t="s">
        <v>57</v>
      </c>
      <c r="R114" s="38">
        <v>28</v>
      </c>
      <c r="S114" s="39">
        <v>0</v>
      </c>
      <c r="T114" s="39">
        <v>28</v>
      </c>
      <c r="U114" s="40">
        <v>0</v>
      </c>
      <c r="V114" s="62" t="s">
        <v>115</v>
      </c>
      <c r="W114" s="37">
        <v>45</v>
      </c>
      <c r="X114" s="127" t="s">
        <v>132</v>
      </c>
      <c r="Y114" s="111"/>
      <c r="Z114" s="112"/>
      <c r="AA114" s="36">
        <v>6</v>
      </c>
      <c r="AB114" s="62" t="s">
        <v>14</v>
      </c>
      <c r="AC114" s="38">
        <v>35</v>
      </c>
      <c r="AD114" s="39">
        <v>0</v>
      </c>
      <c r="AE114" s="39">
        <v>28</v>
      </c>
      <c r="AF114" s="40">
        <v>0</v>
      </c>
      <c r="AG114" s="62" t="s">
        <v>115</v>
      </c>
      <c r="AH114" s="37">
        <v>70</v>
      </c>
      <c r="AI114" s="127" t="s">
        <v>177</v>
      </c>
      <c r="AJ114" s="111"/>
      <c r="AK114" s="112"/>
      <c r="AL114" s="36">
        <v>4</v>
      </c>
      <c r="AM114" s="62" t="s">
        <v>14</v>
      </c>
      <c r="AN114" s="38">
        <v>28</v>
      </c>
      <c r="AO114" s="39">
        <v>0</v>
      </c>
      <c r="AP114" s="39">
        <v>21</v>
      </c>
      <c r="AQ114" s="40">
        <v>0</v>
      </c>
      <c r="AR114" s="62" t="s">
        <v>115</v>
      </c>
      <c r="AS114" s="67">
        <v>70</v>
      </c>
    </row>
    <row r="115" spans="1:45" s="41" customFormat="1" ht="19.5" customHeight="1" thickTop="1">
      <c r="A115" s="97" t="s">
        <v>4</v>
      </c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  <c r="L115" s="102"/>
      <c r="M115" s="106" t="s">
        <v>155</v>
      </c>
      <c r="N115" s="106"/>
      <c r="O115" s="106"/>
      <c r="P115" s="106"/>
      <c r="Q115" s="106"/>
      <c r="R115" s="106"/>
      <c r="S115" s="106"/>
      <c r="T115" s="106"/>
      <c r="U115" s="106"/>
      <c r="V115" s="106"/>
      <c r="W115" s="107"/>
      <c r="X115" s="113" t="s">
        <v>157</v>
      </c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2"/>
      <c r="AI115" s="106" t="s">
        <v>183</v>
      </c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7"/>
    </row>
    <row r="116" spans="1:45" s="41" customFormat="1" ht="19.5" customHeight="1">
      <c r="A116" s="98"/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5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9"/>
      <c r="X116" s="103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5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9"/>
    </row>
    <row r="117" spans="1:45" s="41" customFormat="1" ht="19.5" customHeight="1" thickBot="1">
      <c r="A117" s="99"/>
      <c r="B117" s="110"/>
      <c r="C117" s="111"/>
      <c r="D117" s="112"/>
      <c r="E117" s="36"/>
      <c r="F117" s="62"/>
      <c r="G117" s="38"/>
      <c r="H117" s="39"/>
      <c r="I117" s="39"/>
      <c r="J117" s="40"/>
      <c r="K117" s="62"/>
      <c r="L117" s="37"/>
      <c r="M117" s="127" t="s">
        <v>127</v>
      </c>
      <c r="N117" s="132"/>
      <c r="O117" s="133"/>
      <c r="P117" s="36">
        <v>4</v>
      </c>
      <c r="Q117" s="62" t="s">
        <v>57</v>
      </c>
      <c r="R117" s="38">
        <v>28</v>
      </c>
      <c r="S117" s="39">
        <v>0</v>
      </c>
      <c r="T117" s="39">
        <v>14</v>
      </c>
      <c r="U117" s="40">
        <v>0</v>
      </c>
      <c r="V117" s="62" t="s">
        <v>115</v>
      </c>
      <c r="W117" s="37">
        <v>45</v>
      </c>
      <c r="X117" s="127" t="s">
        <v>159</v>
      </c>
      <c r="Y117" s="111"/>
      <c r="Z117" s="112"/>
      <c r="AA117" s="36">
        <v>3</v>
      </c>
      <c r="AB117" s="62" t="s">
        <v>57</v>
      </c>
      <c r="AC117" s="38">
        <v>14</v>
      </c>
      <c r="AD117" s="39">
        <v>0</v>
      </c>
      <c r="AE117" s="39">
        <v>21</v>
      </c>
      <c r="AF117" s="40">
        <v>0</v>
      </c>
      <c r="AG117" s="62" t="s">
        <v>115</v>
      </c>
      <c r="AH117" s="37">
        <v>45</v>
      </c>
      <c r="AI117" s="127" t="s">
        <v>178</v>
      </c>
      <c r="AJ117" s="111"/>
      <c r="AK117" s="112"/>
      <c r="AL117" s="36">
        <v>3</v>
      </c>
      <c r="AM117" s="62" t="s">
        <v>14</v>
      </c>
      <c r="AN117" s="38">
        <v>21</v>
      </c>
      <c r="AO117" s="39">
        <v>0</v>
      </c>
      <c r="AP117" s="39">
        <v>14</v>
      </c>
      <c r="AQ117" s="40">
        <v>0</v>
      </c>
      <c r="AR117" s="62" t="s">
        <v>115</v>
      </c>
      <c r="AS117" s="37">
        <v>70</v>
      </c>
    </row>
    <row r="118" spans="1:45" s="41" customFormat="1" ht="19.5" customHeight="1" thickTop="1">
      <c r="A118" s="97" t="s">
        <v>5</v>
      </c>
      <c r="B118" s="113"/>
      <c r="C118" s="106"/>
      <c r="D118" s="106"/>
      <c r="E118" s="106"/>
      <c r="F118" s="106"/>
      <c r="G118" s="106"/>
      <c r="H118" s="106"/>
      <c r="I118" s="106"/>
      <c r="J118" s="106"/>
      <c r="K118" s="106"/>
      <c r="L118" s="107"/>
      <c r="M118" s="106" t="s">
        <v>150</v>
      </c>
      <c r="N118" s="106"/>
      <c r="O118" s="106"/>
      <c r="P118" s="106"/>
      <c r="Q118" s="106"/>
      <c r="R118" s="106"/>
      <c r="S118" s="106"/>
      <c r="T118" s="106"/>
      <c r="U118" s="106"/>
      <c r="V118" s="106"/>
      <c r="W118" s="107"/>
      <c r="X118" s="113" t="s">
        <v>158</v>
      </c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7"/>
      <c r="AI118" s="106" t="s">
        <v>184</v>
      </c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7"/>
    </row>
    <row r="119" spans="1:45" s="41" customFormat="1" ht="19.5" customHeight="1">
      <c r="A119" s="98"/>
      <c r="B119" s="114"/>
      <c r="C119" s="108"/>
      <c r="D119" s="108"/>
      <c r="E119" s="108"/>
      <c r="F119" s="108"/>
      <c r="G119" s="108"/>
      <c r="H119" s="108"/>
      <c r="I119" s="108"/>
      <c r="J119" s="108"/>
      <c r="K119" s="108"/>
      <c r="L119" s="109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9"/>
      <c r="X119" s="114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9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9"/>
    </row>
    <row r="120" spans="1:45" s="41" customFormat="1" ht="19.5" customHeight="1" thickBot="1">
      <c r="A120" s="99"/>
      <c r="B120" s="110"/>
      <c r="C120" s="111"/>
      <c r="D120" s="112"/>
      <c r="E120" s="36"/>
      <c r="F120" s="62"/>
      <c r="G120" s="38"/>
      <c r="H120" s="39"/>
      <c r="I120" s="39"/>
      <c r="J120" s="40"/>
      <c r="K120" s="62"/>
      <c r="L120" s="37"/>
      <c r="M120" s="127" t="s">
        <v>128</v>
      </c>
      <c r="N120" s="132"/>
      <c r="O120" s="133"/>
      <c r="P120" s="36">
        <v>4</v>
      </c>
      <c r="Q120" s="62" t="s">
        <v>57</v>
      </c>
      <c r="R120" s="38">
        <v>28</v>
      </c>
      <c r="S120" s="39">
        <v>0</v>
      </c>
      <c r="T120" s="39">
        <v>14</v>
      </c>
      <c r="U120" s="40">
        <v>0</v>
      </c>
      <c r="V120" s="62" t="s">
        <v>115</v>
      </c>
      <c r="W120" s="37">
        <v>45</v>
      </c>
      <c r="X120" s="127" t="s">
        <v>160</v>
      </c>
      <c r="Y120" s="111"/>
      <c r="Z120" s="112"/>
      <c r="AA120" s="36">
        <v>3</v>
      </c>
      <c r="AB120" s="62" t="s">
        <v>57</v>
      </c>
      <c r="AC120" s="38">
        <v>14</v>
      </c>
      <c r="AD120" s="39">
        <v>0</v>
      </c>
      <c r="AE120" s="39">
        <v>21</v>
      </c>
      <c r="AF120" s="40">
        <v>0</v>
      </c>
      <c r="AG120" s="62" t="s">
        <v>115</v>
      </c>
      <c r="AH120" s="37">
        <v>45</v>
      </c>
      <c r="AI120" s="127" t="s">
        <v>179</v>
      </c>
      <c r="AJ120" s="111"/>
      <c r="AK120" s="112"/>
      <c r="AL120" s="36">
        <v>3</v>
      </c>
      <c r="AM120" s="62" t="s">
        <v>14</v>
      </c>
      <c r="AN120" s="38">
        <v>21</v>
      </c>
      <c r="AO120" s="39">
        <v>0</v>
      </c>
      <c r="AP120" s="39">
        <v>14</v>
      </c>
      <c r="AQ120" s="40">
        <v>0</v>
      </c>
      <c r="AR120" s="62" t="s">
        <v>115</v>
      </c>
      <c r="AS120" s="37">
        <v>70</v>
      </c>
    </row>
    <row r="121" spans="1:45" s="41" customFormat="1" ht="19.5" customHeight="1" thickTop="1">
      <c r="A121" s="97" t="s">
        <v>6</v>
      </c>
      <c r="B121" s="113"/>
      <c r="C121" s="106"/>
      <c r="D121" s="106"/>
      <c r="E121" s="106"/>
      <c r="F121" s="106"/>
      <c r="G121" s="106"/>
      <c r="H121" s="106"/>
      <c r="I121" s="106"/>
      <c r="J121" s="106"/>
      <c r="K121" s="106"/>
      <c r="L121" s="107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7"/>
      <c r="X121" s="106" t="s">
        <v>161</v>
      </c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7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7"/>
    </row>
    <row r="122" spans="1:45" s="41" customFormat="1" ht="19.5" customHeight="1">
      <c r="A122" s="98"/>
      <c r="B122" s="114"/>
      <c r="C122" s="108"/>
      <c r="D122" s="108"/>
      <c r="E122" s="108"/>
      <c r="F122" s="108"/>
      <c r="G122" s="108"/>
      <c r="H122" s="108"/>
      <c r="I122" s="108"/>
      <c r="J122" s="108"/>
      <c r="K122" s="108"/>
      <c r="L122" s="109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9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9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9"/>
    </row>
    <row r="123" spans="1:45" s="41" customFormat="1" ht="19.5" customHeight="1" thickBot="1">
      <c r="A123" s="99"/>
      <c r="B123" s="110"/>
      <c r="C123" s="111"/>
      <c r="D123" s="112"/>
      <c r="E123" s="36"/>
      <c r="F123" s="62"/>
      <c r="G123" s="38"/>
      <c r="H123" s="39"/>
      <c r="I123" s="39"/>
      <c r="J123" s="40"/>
      <c r="K123" s="62"/>
      <c r="L123" s="37"/>
      <c r="M123" s="110"/>
      <c r="N123" s="111"/>
      <c r="O123" s="112"/>
      <c r="P123" s="36"/>
      <c r="Q123" s="62"/>
      <c r="R123" s="38"/>
      <c r="S123" s="39"/>
      <c r="T123" s="39"/>
      <c r="U123" s="40"/>
      <c r="V123" s="62"/>
      <c r="W123" s="37"/>
      <c r="X123" s="127" t="s">
        <v>163</v>
      </c>
      <c r="Y123" s="111"/>
      <c r="Z123" s="112"/>
      <c r="AA123" s="36">
        <v>4</v>
      </c>
      <c r="AB123" s="62" t="s">
        <v>14</v>
      </c>
      <c r="AC123" s="38">
        <v>28</v>
      </c>
      <c r="AD123" s="39">
        <v>0</v>
      </c>
      <c r="AE123" s="39">
        <v>0</v>
      </c>
      <c r="AF123" s="40">
        <v>28</v>
      </c>
      <c r="AG123" s="62" t="s">
        <v>115</v>
      </c>
      <c r="AH123" s="37">
        <v>65</v>
      </c>
      <c r="AI123" s="110"/>
      <c r="AJ123" s="111"/>
      <c r="AK123" s="112"/>
      <c r="AL123" s="36"/>
      <c r="AM123" s="62"/>
      <c r="AN123" s="38"/>
      <c r="AO123" s="39"/>
      <c r="AP123" s="39"/>
      <c r="AQ123" s="40"/>
      <c r="AR123" s="62"/>
      <c r="AS123" s="37"/>
    </row>
    <row r="124" spans="1:45" s="41" customFormat="1" ht="19.5" customHeight="1" thickTop="1">
      <c r="A124" s="97" t="s">
        <v>7</v>
      </c>
      <c r="B124" s="113"/>
      <c r="C124" s="106"/>
      <c r="D124" s="106"/>
      <c r="E124" s="125"/>
      <c r="F124" s="125"/>
      <c r="G124" s="125"/>
      <c r="H124" s="125"/>
      <c r="I124" s="125"/>
      <c r="J124" s="125"/>
      <c r="K124" s="125"/>
      <c r="L124" s="128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7"/>
      <c r="X124" s="106" t="s">
        <v>162</v>
      </c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7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7"/>
    </row>
    <row r="125" spans="1:45" s="41" customFormat="1" ht="19.5" customHeight="1">
      <c r="A125" s="98"/>
      <c r="B125" s="129"/>
      <c r="C125" s="130"/>
      <c r="D125" s="130"/>
      <c r="E125" s="130"/>
      <c r="F125" s="130"/>
      <c r="G125" s="130"/>
      <c r="H125" s="130"/>
      <c r="I125" s="130"/>
      <c r="J125" s="130"/>
      <c r="K125" s="130"/>
      <c r="L125" s="131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9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9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9"/>
    </row>
    <row r="126" spans="1:45" s="41" customFormat="1" ht="19.5" customHeight="1" thickBot="1">
      <c r="A126" s="99"/>
      <c r="B126" s="110"/>
      <c r="C126" s="111"/>
      <c r="D126" s="112"/>
      <c r="E126" s="36"/>
      <c r="F126" s="62"/>
      <c r="G126" s="38"/>
      <c r="H126" s="39"/>
      <c r="I126" s="39"/>
      <c r="J126" s="40"/>
      <c r="K126" s="62"/>
      <c r="L126" s="37"/>
      <c r="M126" s="110"/>
      <c r="N126" s="111"/>
      <c r="O126" s="112"/>
      <c r="P126" s="36"/>
      <c r="Q126" s="62"/>
      <c r="R126" s="38"/>
      <c r="S126" s="39"/>
      <c r="T126" s="39"/>
      <c r="U126" s="40"/>
      <c r="V126" s="62"/>
      <c r="W126" s="37"/>
      <c r="X126" s="127" t="s">
        <v>164</v>
      </c>
      <c r="Y126" s="111"/>
      <c r="Z126" s="112"/>
      <c r="AA126" s="36">
        <v>4</v>
      </c>
      <c r="AB126" s="62" t="s">
        <v>14</v>
      </c>
      <c r="AC126" s="38">
        <v>28</v>
      </c>
      <c r="AD126" s="39">
        <v>0</v>
      </c>
      <c r="AE126" s="39">
        <v>0</v>
      </c>
      <c r="AF126" s="40">
        <v>28</v>
      </c>
      <c r="AG126" s="62" t="s">
        <v>115</v>
      </c>
      <c r="AH126" s="37">
        <v>65</v>
      </c>
      <c r="AI126" s="110"/>
      <c r="AJ126" s="111"/>
      <c r="AK126" s="112"/>
      <c r="AL126" s="36"/>
      <c r="AM126" s="62"/>
      <c r="AN126" s="38"/>
      <c r="AO126" s="39"/>
      <c r="AP126" s="39"/>
      <c r="AQ126" s="40"/>
      <c r="AR126" s="62"/>
      <c r="AS126" s="37"/>
    </row>
    <row r="127" spans="1:45" s="41" customFormat="1" ht="19.5" customHeight="1" thickTop="1">
      <c r="A127" s="97" t="s">
        <v>8</v>
      </c>
      <c r="B127" s="136"/>
      <c r="C127" s="125"/>
      <c r="D127" s="125"/>
      <c r="E127" s="125"/>
      <c r="F127" s="125"/>
      <c r="G127" s="125"/>
      <c r="H127" s="125"/>
      <c r="I127" s="125"/>
      <c r="J127" s="125"/>
      <c r="K127" s="125"/>
      <c r="L127" s="128"/>
      <c r="M127" s="125"/>
      <c r="N127" s="125"/>
      <c r="O127" s="125"/>
      <c r="P127" s="106"/>
      <c r="Q127" s="106"/>
      <c r="R127" s="106"/>
      <c r="S127" s="106"/>
      <c r="T127" s="106"/>
      <c r="U127" s="106"/>
      <c r="V127" s="106"/>
      <c r="W127" s="107"/>
      <c r="X127" s="113" t="s">
        <v>169</v>
      </c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8"/>
      <c r="AI127" s="125"/>
      <c r="AJ127" s="125"/>
      <c r="AK127" s="125"/>
      <c r="AL127" s="106"/>
      <c r="AM127" s="106"/>
      <c r="AN127" s="106"/>
      <c r="AO127" s="106"/>
      <c r="AP127" s="106"/>
      <c r="AQ127" s="106"/>
      <c r="AR127" s="106"/>
      <c r="AS127" s="107"/>
    </row>
    <row r="128" spans="1:45" s="41" customFormat="1" ht="19.5" customHeight="1">
      <c r="A128" s="98"/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1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9"/>
      <c r="X128" s="129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1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9"/>
    </row>
    <row r="129" spans="1:45" s="41" customFormat="1" ht="19.5" customHeight="1" thickBot="1">
      <c r="A129" s="99"/>
      <c r="B129" s="110"/>
      <c r="C129" s="111"/>
      <c r="D129" s="112"/>
      <c r="E129" s="36"/>
      <c r="F129" s="62"/>
      <c r="G129" s="38"/>
      <c r="H129" s="39"/>
      <c r="I129" s="39"/>
      <c r="J129" s="40"/>
      <c r="K129" s="62"/>
      <c r="L129" s="37"/>
      <c r="M129" s="110"/>
      <c r="N129" s="111"/>
      <c r="O129" s="112"/>
      <c r="P129" s="36"/>
      <c r="Q129" s="62"/>
      <c r="R129" s="38"/>
      <c r="S129" s="39"/>
      <c r="T129" s="39"/>
      <c r="U129" s="40"/>
      <c r="V129" s="62"/>
      <c r="W129" s="37"/>
      <c r="X129" s="127" t="s">
        <v>165</v>
      </c>
      <c r="Y129" s="111"/>
      <c r="Z129" s="112"/>
      <c r="AA129" s="36">
        <v>5</v>
      </c>
      <c r="AB129" s="62" t="s">
        <v>14</v>
      </c>
      <c r="AC129" s="38">
        <v>28</v>
      </c>
      <c r="AD129" s="39">
        <v>0</v>
      </c>
      <c r="AE129" s="39">
        <v>14</v>
      </c>
      <c r="AF129" s="40">
        <v>14</v>
      </c>
      <c r="AG129" s="62" t="s">
        <v>115</v>
      </c>
      <c r="AH129" s="37">
        <v>85</v>
      </c>
      <c r="AI129" s="110"/>
      <c r="AJ129" s="111"/>
      <c r="AK129" s="112"/>
      <c r="AL129" s="36"/>
      <c r="AM129" s="62"/>
      <c r="AN129" s="38"/>
      <c r="AO129" s="39"/>
      <c r="AP129" s="39"/>
      <c r="AQ129" s="40"/>
      <c r="AR129" s="62"/>
      <c r="AS129" s="37"/>
    </row>
    <row r="130" spans="1:45" s="41" customFormat="1" ht="19.5" customHeight="1" thickTop="1">
      <c r="A130" s="97" t="s">
        <v>26</v>
      </c>
      <c r="B130" s="113"/>
      <c r="C130" s="106"/>
      <c r="D130" s="106"/>
      <c r="E130" s="106"/>
      <c r="F130" s="106"/>
      <c r="G130" s="106"/>
      <c r="H130" s="106"/>
      <c r="I130" s="106"/>
      <c r="J130" s="106"/>
      <c r="K130" s="106"/>
      <c r="L130" s="107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7"/>
      <c r="X130" s="113" t="s">
        <v>170</v>
      </c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7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7"/>
    </row>
    <row r="131" spans="1:45" s="41" customFormat="1" ht="19.5" customHeight="1">
      <c r="A131" s="98"/>
      <c r="B131" s="114"/>
      <c r="C131" s="108"/>
      <c r="D131" s="108"/>
      <c r="E131" s="108"/>
      <c r="F131" s="108"/>
      <c r="G131" s="108"/>
      <c r="H131" s="108"/>
      <c r="I131" s="108"/>
      <c r="J131" s="108"/>
      <c r="K131" s="108"/>
      <c r="L131" s="109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9"/>
      <c r="X131" s="114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9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9"/>
    </row>
    <row r="132" spans="1:45" s="41" customFormat="1" ht="19.5" customHeight="1" thickBot="1">
      <c r="A132" s="99"/>
      <c r="B132" s="110"/>
      <c r="C132" s="111"/>
      <c r="D132" s="112"/>
      <c r="E132" s="36"/>
      <c r="F132" s="62"/>
      <c r="G132" s="38"/>
      <c r="H132" s="39"/>
      <c r="I132" s="39"/>
      <c r="J132" s="40"/>
      <c r="K132" s="62"/>
      <c r="L132" s="37"/>
      <c r="M132" s="110"/>
      <c r="N132" s="111"/>
      <c r="O132" s="112"/>
      <c r="P132" s="36"/>
      <c r="Q132" s="62"/>
      <c r="R132" s="38"/>
      <c r="S132" s="39"/>
      <c r="T132" s="39"/>
      <c r="U132" s="40"/>
      <c r="V132" s="62"/>
      <c r="W132" s="37"/>
      <c r="X132" s="127" t="s">
        <v>166</v>
      </c>
      <c r="Y132" s="111"/>
      <c r="Z132" s="112"/>
      <c r="AA132" s="36">
        <v>5</v>
      </c>
      <c r="AB132" s="62" t="s">
        <v>14</v>
      </c>
      <c r="AC132" s="38">
        <v>28</v>
      </c>
      <c r="AD132" s="39">
        <v>0</v>
      </c>
      <c r="AE132" s="39">
        <v>14</v>
      </c>
      <c r="AF132" s="40">
        <v>14</v>
      </c>
      <c r="AG132" s="62" t="s">
        <v>115</v>
      </c>
      <c r="AH132" s="37">
        <v>85</v>
      </c>
      <c r="AI132" s="110"/>
      <c r="AJ132" s="111"/>
      <c r="AK132" s="112"/>
      <c r="AL132" s="36"/>
      <c r="AM132" s="62"/>
      <c r="AN132" s="38"/>
      <c r="AO132" s="39"/>
      <c r="AP132" s="39"/>
      <c r="AQ132" s="40"/>
      <c r="AR132" s="62"/>
      <c r="AS132" s="37"/>
    </row>
    <row r="133" spans="1:45" s="41" customFormat="1" ht="19.5" customHeight="1" thickTop="1">
      <c r="A133" s="97" t="s">
        <v>27</v>
      </c>
      <c r="B133" s="113"/>
      <c r="C133" s="106"/>
      <c r="D133" s="106"/>
      <c r="E133" s="125"/>
      <c r="F133" s="125"/>
      <c r="G133" s="125"/>
      <c r="H133" s="125"/>
      <c r="I133" s="125"/>
      <c r="J133" s="125"/>
      <c r="K133" s="125"/>
      <c r="L133" s="128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7"/>
      <c r="X133" s="113" t="s">
        <v>172</v>
      </c>
      <c r="Y133" s="106"/>
      <c r="Z133" s="106"/>
      <c r="AA133" s="125"/>
      <c r="AB133" s="125"/>
      <c r="AC133" s="125"/>
      <c r="AD133" s="125"/>
      <c r="AE133" s="125"/>
      <c r="AF133" s="125"/>
      <c r="AG133" s="125"/>
      <c r="AH133" s="128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7"/>
    </row>
    <row r="134" spans="1:45" s="41" customFormat="1" ht="19.5" customHeight="1">
      <c r="A134" s="98"/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1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9"/>
      <c r="X134" s="129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1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9"/>
    </row>
    <row r="135" spans="1:45" s="41" customFormat="1" ht="19.5" customHeight="1" thickBot="1">
      <c r="A135" s="99"/>
      <c r="B135" s="110"/>
      <c r="C135" s="111"/>
      <c r="D135" s="112"/>
      <c r="E135" s="36"/>
      <c r="F135" s="62"/>
      <c r="G135" s="38"/>
      <c r="H135" s="39"/>
      <c r="I135" s="39"/>
      <c r="J135" s="40"/>
      <c r="K135" s="62"/>
      <c r="L135" s="37"/>
      <c r="M135" s="110"/>
      <c r="N135" s="111"/>
      <c r="O135" s="112"/>
      <c r="P135" s="36"/>
      <c r="Q135" s="62"/>
      <c r="R135" s="38"/>
      <c r="S135" s="39"/>
      <c r="T135" s="39"/>
      <c r="U135" s="40"/>
      <c r="V135" s="62"/>
      <c r="W135" s="37"/>
      <c r="X135" s="127" t="s">
        <v>167</v>
      </c>
      <c r="Y135" s="111"/>
      <c r="Z135" s="112"/>
      <c r="AA135" s="36">
        <v>4</v>
      </c>
      <c r="AB135" s="62" t="s">
        <v>57</v>
      </c>
      <c r="AC135" s="38">
        <v>28</v>
      </c>
      <c r="AD135" s="39">
        <v>0</v>
      </c>
      <c r="AE135" s="39">
        <v>21</v>
      </c>
      <c r="AF135" s="40">
        <v>0</v>
      </c>
      <c r="AG135" s="62" t="s">
        <v>115</v>
      </c>
      <c r="AH135" s="37">
        <v>50</v>
      </c>
      <c r="AI135" s="110"/>
      <c r="AJ135" s="111"/>
      <c r="AK135" s="112"/>
      <c r="AL135" s="36"/>
      <c r="AM135" s="62"/>
      <c r="AN135" s="38"/>
      <c r="AO135" s="39"/>
      <c r="AP135" s="39"/>
      <c r="AQ135" s="40"/>
      <c r="AR135" s="62"/>
      <c r="AS135" s="37"/>
    </row>
    <row r="136" spans="1:45" s="41" customFormat="1" ht="19.5" customHeight="1" thickTop="1">
      <c r="A136" s="97" t="s">
        <v>40</v>
      </c>
      <c r="B136" s="136"/>
      <c r="C136" s="125"/>
      <c r="D136" s="125"/>
      <c r="E136" s="125"/>
      <c r="F136" s="125"/>
      <c r="G136" s="125"/>
      <c r="H136" s="125"/>
      <c r="I136" s="125"/>
      <c r="J136" s="125"/>
      <c r="K136" s="125"/>
      <c r="L136" s="128"/>
      <c r="M136" s="125"/>
      <c r="N136" s="125"/>
      <c r="O136" s="125"/>
      <c r="P136" s="106"/>
      <c r="Q136" s="106"/>
      <c r="R136" s="106"/>
      <c r="S136" s="106"/>
      <c r="T136" s="106"/>
      <c r="U136" s="106"/>
      <c r="V136" s="106"/>
      <c r="W136" s="107"/>
      <c r="X136" s="113" t="s">
        <v>171</v>
      </c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8"/>
      <c r="AI136" s="125"/>
      <c r="AJ136" s="125"/>
      <c r="AK136" s="125"/>
      <c r="AL136" s="106"/>
      <c r="AM136" s="106"/>
      <c r="AN136" s="106"/>
      <c r="AO136" s="106"/>
      <c r="AP136" s="106"/>
      <c r="AQ136" s="106"/>
      <c r="AR136" s="106"/>
      <c r="AS136" s="107"/>
    </row>
    <row r="137" spans="1:45" s="41" customFormat="1" ht="19.5" customHeight="1">
      <c r="A137" s="98"/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  <c r="L137" s="131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9"/>
      <c r="X137" s="129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1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9"/>
    </row>
    <row r="138" spans="1:45" s="41" customFormat="1" ht="19.5" customHeight="1" thickBot="1">
      <c r="A138" s="99"/>
      <c r="B138" s="110"/>
      <c r="C138" s="111"/>
      <c r="D138" s="112"/>
      <c r="E138" s="36"/>
      <c r="F138" s="62"/>
      <c r="G138" s="38"/>
      <c r="H138" s="39"/>
      <c r="I138" s="39"/>
      <c r="J138" s="40"/>
      <c r="K138" s="62"/>
      <c r="L138" s="37"/>
      <c r="M138" s="110"/>
      <c r="N138" s="111"/>
      <c r="O138" s="112"/>
      <c r="P138" s="36"/>
      <c r="Q138" s="62"/>
      <c r="R138" s="38"/>
      <c r="S138" s="39"/>
      <c r="T138" s="39"/>
      <c r="U138" s="40"/>
      <c r="V138" s="62"/>
      <c r="W138" s="37"/>
      <c r="X138" s="127" t="s">
        <v>168</v>
      </c>
      <c r="Y138" s="111"/>
      <c r="Z138" s="112"/>
      <c r="AA138" s="36">
        <v>4</v>
      </c>
      <c r="AB138" s="62" t="s">
        <v>57</v>
      </c>
      <c r="AC138" s="38">
        <v>28</v>
      </c>
      <c r="AD138" s="39">
        <v>0</v>
      </c>
      <c r="AE138" s="39">
        <v>21</v>
      </c>
      <c r="AF138" s="40">
        <v>0</v>
      </c>
      <c r="AG138" s="62" t="s">
        <v>115</v>
      </c>
      <c r="AH138" s="37">
        <v>50</v>
      </c>
      <c r="AI138" s="110"/>
      <c r="AJ138" s="111"/>
      <c r="AK138" s="112"/>
      <c r="AL138" s="36"/>
      <c r="AM138" s="62"/>
      <c r="AN138" s="38"/>
      <c r="AO138" s="39"/>
      <c r="AP138" s="39"/>
      <c r="AQ138" s="40"/>
      <c r="AR138" s="62"/>
      <c r="AS138" s="37"/>
    </row>
    <row r="139" spans="1:45" s="7" customFormat="1" ht="19.5" customHeight="1" thickTop="1">
      <c r="A139" s="59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</row>
    <row r="140" s="7" customFormat="1" ht="15.75" thickBot="1"/>
    <row r="141" spans="2:36" s="7" customFormat="1" ht="34.5" customHeight="1" thickBot="1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142" t="s">
        <v>30</v>
      </c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4"/>
    </row>
    <row r="142" s="7" customFormat="1" ht="15"/>
    <row r="143" spans="1:40" s="2" customFormat="1" ht="15.75">
      <c r="A143" s="18" t="s">
        <v>29</v>
      </c>
      <c r="AN143" s="19" t="s">
        <v>41</v>
      </c>
    </row>
    <row r="144" spans="1:44" s="2" customFormat="1" ht="15.75">
      <c r="A144" s="20" t="s">
        <v>39</v>
      </c>
      <c r="AL144" s="79" t="s">
        <v>209</v>
      </c>
      <c r="AM144" s="79"/>
      <c r="AN144" s="79"/>
      <c r="AO144" s="79"/>
      <c r="AP144" s="79"/>
      <c r="AQ144" s="79"/>
      <c r="AR144" s="79"/>
    </row>
    <row r="145" s="2" customFormat="1" ht="15.75">
      <c r="A145" s="20"/>
    </row>
    <row r="146" spans="1:45" s="7" customFormat="1" ht="19.5" hidden="1" thickBot="1" thickTop="1">
      <c r="A146" s="64"/>
      <c r="B146" s="119"/>
      <c r="C146" s="120"/>
      <c r="D146" s="120"/>
      <c r="E146" s="120"/>
      <c r="F146" s="120"/>
      <c r="G146" s="120"/>
      <c r="H146" s="120"/>
      <c r="I146" s="120"/>
      <c r="J146" s="120"/>
      <c r="K146" s="120"/>
      <c r="L146" s="121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1"/>
      <c r="X146" s="119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1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1"/>
    </row>
    <row r="147" spans="1:45" s="7" customFormat="1" ht="15.75" hidden="1" thickTop="1">
      <c r="A147" s="98"/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7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7"/>
      <c r="X147" s="115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7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7"/>
    </row>
    <row r="148" spans="1:45" s="7" customFormat="1" ht="15.75" customHeight="1" hidden="1">
      <c r="A148" s="98"/>
      <c r="B148" s="114"/>
      <c r="C148" s="108"/>
      <c r="D148" s="108"/>
      <c r="E148" s="108"/>
      <c r="F148" s="108"/>
      <c r="G148" s="108"/>
      <c r="H148" s="108"/>
      <c r="I148" s="108"/>
      <c r="J148" s="108"/>
      <c r="K148" s="108"/>
      <c r="L148" s="109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9"/>
      <c r="X148" s="114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9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9"/>
    </row>
    <row r="149" spans="1:45" s="7" customFormat="1" ht="15" customHeight="1" hidden="1" thickBot="1">
      <c r="A149" s="99"/>
      <c r="B149" s="110"/>
      <c r="C149" s="111"/>
      <c r="D149" s="112"/>
      <c r="E149" s="36"/>
      <c r="F149" s="62"/>
      <c r="G149" s="38"/>
      <c r="H149" s="39"/>
      <c r="I149" s="39"/>
      <c r="J149" s="40"/>
      <c r="K149" s="62"/>
      <c r="L149" s="37"/>
      <c r="M149" s="110"/>
      <c r="N149" s="111"/>
      <c r="O149" s="112"/>
      <c r="P149" s="36"/>
      <c r="Q149" s="62"/>
      <c r="R149" s="38"/>
      <c r="S149" s="39"/>
      <c r="T149" s="39"/>
      <c r="U149" s="40"/>
      <c r="V149" s="62"/>
      <c r="W149" s="37"/>
      <c r="X149" s="110"/>
      <c r="Y149" s="111"/>
      <c r="Z149" s="112"/>
      <c r="AA149" s="36"/>
      <c r="AB149" s="62"/>
      <c r="AC149" s="38"/>
      <c r="AD149" s="39"/>
      <c r="AE149" s="39"/>
      <c r="AF149" s="40"/>
      <c r="AG149" s="62"/>
      <c r="AH149" s="37"/>
      <c r="AI149" s="110"/>
      <c r="AJ149" s="111"/>
      <c r="AK149" s="112"/>
      <c r="AL149" s="36"/>
      <c r="AM149" s="62"/>
      <c r="AN149" s="38"/>
      <c r="AO149" s="39"/>
      <c r="AP149" s="39"/>
      <c r="AQ149" s="40"/>
      <c r="AR149" s="62"/>
      <c r="AS149" s="37"/>
    </row>
    <row r="150" spans="1:45" s="7" customFormat="1" ht="15.75" hidden="1" thickTop="1">
      <c r="A150" s="97"/>
      <c r="B150" s="113"/>
      <c r="C150" s="106"/>
      <c r="D150" s="106"/>
      <c r="E150" s="106"/>
      <c r="F150" s="106"/>
      <c r="G150" s="106"/>
      <c r="H150" s="106"/>
      <c r="I150" s="106"/>
      <c r="J150" s="106"/>
      <c r="K150" s="106"/>
      <c r="L150" s="107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7"/>
      <c r="X150" s="113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7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7"/>
    </row>
    <row r="151" spans="1:45" s="7" customFormat="1" ht="15.75" customHeight="1" hidden="1">
      <c r="A151" s="98"/>
      <c r="B151" s="114"/>
      <c r="C151" s="108"/>
      <c r="D151" s="108"/>
      <c r="E151" s="108"/>
      <c r="F151" s="108"/>
      <c r="G151" s="108"/>
      <c r="H151" s="108"/>
      <c r="I151" s="108"/>
      <c r="J151" s="108"/>
      <c r="K151" s="108"/>
      <c r="L151" s="109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9"/>
      <c r="X151" s="114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9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9"/>
    </row>
    <row r="152" spans="1:45" s="7" customFormat="1" ht="15" customHeight="1" hidden="1" thickBot="1">
      <c r="A152" s="99"/>
      <c r="B152" s="110"/>
      <c r="C152" s="111"/>
      <c r="D152" s="112"/>
      <c r="E152" s="36"/>
      <c r="F152" s="62"/>
      <c r="G152" s="38"/>
      <c r="H152" s="39"/>
      <c r="I152" s="39"/>
      <c r="J152" s="40"/>
      <c r="K152" s="62"/>
      <c r="L152" s="37"/>
      <c r="M152" s="110"/>
      <c r="N152" s="111"/>
      <c r="O152" s="112"/>
      <c r="P152" s="36"/>
      <c r="Q152" s="62"/>
      <c r="R152" s="38"/>
      <c r="S152" s="39"/>
      <c r="T152" s="39"/>
      <c r="U152" s="40"/>
      <c r="V152" s="62"/>
      <c r="W152" s="37"/>
      <c r="X152" s="110"/>
      <c r="Y152" s="111"/>
      <c r="Z152" s="112"/>
      <c r="AA152" s="36"/>
      <c r="AB152" s="62"/>
      <c r="AC152" s="38"/>
      <c r="AD152" s="39"/>
      <c r="AE152" s="39"/>
      <c r="AF152" s="40"/>
      <c r="AG152" s="62"/>
      <c r="AH152" s="37"/>
      <c r="AI152" s="110"/>
      <c r="AJ152" s="111"/>
      <c r="AK152" s="112"/>
      <c r="AL152" s="36"/>
      <c r="AM152" s="62"/>
      <c r="AN152" s="38"/>
      <c r="AO152" s="39"/>
      <c r="AP152" s="39"/>
      <c r="AQ152" s="40"/>
      <c r="AR152" s="62"/>
      <c r="AS152" s="37"/>
    </row>
    <row r="153" spans="1:45" s="7" customFormat="1" ht="15.75" hidden="1" thickTop="1">
      <c r="A153" s="97"/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2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7"/>
      <c r="X153" s="100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2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7"/>
    </row>
    <row r="154" spans="1:45" s="7" customFormat="1" ht="15.75" customHeight="1" hidden="1">
      <c r="A154" s="98"/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5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9"/>
      <c r="X154" s="103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5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9"/>
    </row>
    <row r="155" spans="1:45" s="7" customFormat="1" ht="15" customHeight="1" hidden="1" thickBot="1">
      <c r="A155" s="99"/>
      <c r="B155" s="110"/>
      <c r="C155" s="111"/>
      <c r="D155" s="112"/>
      <c r="E155" s="36"/>
      <c r="F155" s="62"/>
      <c r="G155" s="38"/>
      <c r="H155" s="39"/>
      <c r="I155" s="39"/>
      <c r="J155" s="40"/>
      <c r="K155" s="62"/>
      <c r="L155" s="37"/>
      <c r="M155" s="110"/>
      <c r="N155" s="111"/>
      <c r="O155" s="112"/>
      <c r="P155" s="36"/>
      <c r="Q155" s="62"/>
      <c r="R155" s="38"/>
      <c r="S155" s="39"/>
      <c r="T155" s="39"/>
      <c r="U155" s="40"/>
      <c r="V155" s="62"/>
      <c r="W155" s="37"/>
      <c r="X155" s="110"/>
      <c r="Y155" s="111"/>
      <c r="Z155" s="112"/>
      <c r="AA155" s="36"/>
      <c r="AB155" s="62"/>
      <c r="AC155" s="38"/>
      <c r="AD155" s="39"/>
      <c r="AE155" s="39"/>
      <c r="AF155" s="40"/>
      <c r="AG155" s="62"/>
      <c r="AH155" s="37"/>
      <c r="AI155" s="110"/>
      <c r="AJ155" s="111"/>
      <c r="AK155" s="112"/>
      <c r="AL155" s="36"/>
      <c r="AM155" s="62"/>
      <c r="AN155" s="38"/>
      <c r="AO155" s="39"/>
      <c r="AP155" s="39"/>
      <c r="AQ155" s="40"/>
      <c r="AR155" s="62"/>
      <c r="AS155" s="37"/>
    </row>
    <row r="156" spans="1:45" s="7" customFormat="1" ht="18.75" hidden="1" thickTop="1">
      <c r="A156" s="91"/>
      <c r="B156" s="80"/>
      <c r="C156" s="81"/>
      <c r="D156" s="42"/>
      <c r="E156" s="82"/>
      <c r="F156" s="83"/>
      <c r="G156" s="94"/>
      <c r="H156" s="95"/>
      <c r="I156" s="95"/>
      <c r="J156" s="96"/>
      <c r="K156" s="93"/>
      <c r="L156" s="83"/>
      <c r="M156" s="80"/>
      <c r="N156" s="81"/>
      <c r="O156" s="42"/>
      <c r="P156" s="82"/>
      <c r="Q156" s="83"/>
      <c r="R156" s="94"/>
      <c r="S156" s="95"/>
      <c r="T156" s="95"/>
      <c r="U156" s="96"/>
      <c r="V156" s="93"/>
      <c r="W156" s="83"/>
      <c r="X156" s="80"/>
      <c r="Y156" s="81"/>
      <c r="Z156" s="42"/>
      <c r="AA156" s="82"/>
      <c r="AB156" s="83"/>
      <c r="AC156" s="94"/>
      <c r="AD156" s="95"/>
      <c r="AE156" s="95"/>
      <c r="AF156" s="96"/>
      <c r="AG156" s="93"/>
      <c r="AH156" s="83"/>
      <c r="AI156" s="80"/>
      <c r="AJ156" s="81"/>
      <c r="AK156" s="42"/>
      <c r="AL156" s="82"/>
      <c r="AM156" s="83"/>
      <c r="AN156" s="94"/>
      <c r="AO156" s="95"/>
      <c r="AP156" s="95"/>
      <c r="AQ156" s="96"/>
      <c r="AR156" s="93"/>
      <c r="AS156" s="83"/>
    </row>
    <row r="157" spans="1:45" s="7" customFormat="1" ht="18.75" customHeight="1" hidden="1" thickBot="1">
      <c r="A157" s="92"/>
      <c r="B157" s="86"/>
      <c r="C157" s="87"/>
      <c r="D157" s="43"/>
      <c r="E157" s="89"/>
      <c r="F157" s="90"/>
      <c r="G157" s="86"/>
      <c r="H157" s="87"/>
      <c r="I157" s="87"/>
      <c r="J157" s="88"/>
      <c r="K157" s="86"/>
      <c r="L157" s="88"/>
      <c r="M157" s="86"/>
      <c r="N157" s="87"/>
      <c r="O157" s="43"/>
      <c r="P157" s="89"/>
      <c r="Q157" s="90"/>
      <c r="R157" s="86"/>
      <c r="S157" s="87"/>
      <c r="T157" s="87"/>
      <c r="U157" s="88"/>
      <c r="V157" s="86"/>
      <c r="W157" s="88"/>
      <c r="X157" s="86"/>
      <c r="Y157" s="87"/>
      <c r="Z157" s="43"/>
      <c r="AA157" s="89"/>
      <c r="AB157" s="90"/>
      <c r="AC157" s="86"/>
      <c r="AD157" s="87"/>
      <c r="AE157" s="87"/>
      <c r="AF157" s="88"/>
      <c r="AG157" s="86"/>
      <c r="AH157" s="88"/>
      <c r="AI157" s="86"/>
      <c r="AJ157" s="87"/>
      <c r="AK157" s="43"/>
      <c r="AL157" s="89"/>
      <c r="AM157" s="90"/>
      <c r="AN157" s="86"/>
      <c r="AO157" s="87"/>
      <c r="AP157" s="87"/>
      <c r="AQ157" s="88"/>
      <c r="AR157" s="86"/>
      <c r="AS157" s="88"/>
    </row>
    <row r="158" spans="1:45" s="7" customFormat="1" ht="18.75" hidden="1" thickTop="1">
      <c r="A158" s="91"/>
      <c r="B158" s="80"/>
      <c r="C158" s="81"/>
      <c r="D158" s="44"/>
      <c r="E158" s="82"/>
      <c r="F158" s="83"/>
      <c r="G158" s="45"/>
      <c r="H158" s="46"/>
      <c r="I158" s="46"/>
      <c r="J158" s="46"/>
      <c r="K158" s="46"/>
      <c r="L158" s="47"/>
      <c r="M158" s="80"/>
      <c r="N158" s="81"/>
      <c r="O158" s="44"/>
      <c r="P158" s="82"/>
      <c r="Q158" s="83"/>
      <c r="R158" s="45"/>
      <c r="S158" s="46"/>
      <c r="T158" s="46"/>
      <c r="U158" s="46"/>
      <c r="V158" s="46"/>
      <c r="W158" s="47"/>
      <c r="X158" s="80"/>
      <c r="Y158" s="81"/>
      <c r="Z158" s="44"/>
      <c r="AA158" s="82"/>
      <c r="AB158" s="83"/>
      <c r="AC158" s="45"/>
      <c r="AD158" s="46"/>
      <c r="AE158" s="46"/>
      <c r="AF158" s="46"/>
      <c r="AG158" s="46"/>
      <c r="AH158" s="47"/>
      <c r="AI158" s="80"/>
      <c r="AJ158" s="81"/>
      <c r="AK158" s="44"/>
      <c r="AL158" s="82"/>
      <c r="AM158" s="83"/>
      <c r="AN158" s="45"/>
      <c r="AO158" s="46"/>
      <c r="AP158" s="46"/>
      <c r="AQ158" s="46"/>
      <c r="AR158" s="46"/>
      <c r="AS158" s="47"/>
    </row>
    <row r="159" spans="1:45" s="7" customFormat="1" ht="53.25" customHeight="1" hidden="1" thickBot="1">
      <c r="A159" s="92"/>
      <c r="B159" s="86"/>
      <c r="C159" s="87"/>
      <c r="D159" s="48"/>
      <c r="E159" s="48"/>
      <c r="F159" s="49"/>
      <c r="G159" s="50"/>
      <c r="H159" s="50"/>
      <c r="I159" s="50"/>
      <c r="J159" s="50"/>
      <c r="K159" s="51"/>
      <c r="L159" s="52"/>
      <c r="M159" s="86"/>
      <c r="N159" s="87"/>
      <c r="O159" s="48"/>
      <c r="P159" s="48"/>
      <c r="Q159" s="49"/>
      <c r="R159" s="50"/>
      <c r="S159" s="50"/>
      <c r="T159" s="50"/>
      <c r="U159" s="50"/>
      <c r="V159" s="51"/>
      <c r="W159" s="52"/>
      <c r="X159" s="86"/>
      <c r="Y159" s="87"/>
      <c r="Z159" s="48"/>
      <c r="AA159" s="48"/>
      <c r="AB159" s="49"/>
      <c r="AC159" s="50"/>
      <c r="AD159" s="50"/>
      <c r="AE159" s="50"/>
      <c r="AF159" s="50"/>
      <c r="AG159" s="51"/>
      <c r="AH159" s="52"/>
      <c r="AI159" s="86"/>
      <c r="AJ159" s="87"/>
      <c r="AK159" s="48"/>
      <c r="AL159" s="48"/>
      <c r="AM159" s="49"/>
      <c r="AN159" s="50"/>
      <c r="AO159" s="50"/>
      <c r="AP159" s="50"/>
      <c r="AQ159" s="50"/>
      <c r="AR159" s="51"/>
      <c r="AS159" s="52"/>
    </row>
    <row r="160" spans="1:45" s="7" customFormat="1" ht="18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</row>
    <row r="161" s="7" customFormat="1" ht="15"/>
    <row r="162" s="7" customFormat="1" ht="15"/>
    <row r="163" spans="1:45" s="41" customFormat="1" ht="18">
      <c r="A163" s="123" t="s">
        <v>28</v>
      </c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</row>
    <row r="164" spans="1:45" s="41" customFormat="1" ht="18.75" thickBot="1">
      <c r="A164" s="124" t="s">
        <v>19</v>
      </c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124"/>
      <c r="AP164" s="124"/>
      <c r="AQ164" s="124"/>
      <c r="AR164" s="124"/>
      <c r="AS164" s="124"/>
    </row>
    <row r="165" spans="2:45" s="34" customFormat="1" ht="19.5" thickBot="1" thickTop="1">
      <c r="B165" s="118" t="s">
        <v>16</v>
      </c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 t="s">
        <v>22</v>
      </c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</row>
    <row r="166" spans="1:45" s="34" customFormat="1" ht="18" customHeight="1" thickBot="1" thickTop="1">
      <c r="A166" s="64"/>
      <c r="B166" s="119" t="s">
        <v>31</v>
      </c>
      <c r="C166" s="120"/>
      <c r="D166" s="120"/>
      <c r="E166" s="120"/>
      <c r="F166" s="120"/>
      <c r="G166" s="120"/>
      <c r="H166" s="120"/>
      <c r="I166" s="120"/>
      <c r="J166" s="120"/>
      <c r="K166" s="120"/>
      <c r="L166" s="121"/>
      <c r="M166" s="120" t="s">
        <v>32</v>
      </c>
      <c r="N166" s="120"/>
      <c r="O166" s="120"/>
      <c r="P166" s="120"/>
      <c r="Q166" s="120"/>
      <c r="R166" s="120"/>
      <c r="S166" s="120"/>
      <c r="T166" s="120"/>
      <c r="U166" s="120"/>
      <c r="V166" s="120"/>
      <c r="W166" s="121"/>
      <c r="X166" s="119" t="s">
        <v>33</v>
      </c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1"/>
      <c r="AI166" s="120" t="s">
        <v>34</v>
      </c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1"/>
    </row>
    <row r="167" spans="1:45" s="34" customFormat="1" ht="18" customHeight="1" thickTop="1">
      <c r="A167" s="98" t="s">
        <v>0</v>
      </c>
      <c r="B167" s="115" t="s">
        <v>189</v>
      </c>
      <c r="C167" s="116"/>
      <c r="D167" s="116"/>
      <c r="E167" s="116"/>
      <c r="F167" s="116"/>
      <c r="G167" s="116"/>
      <c r="H167" s="116"/>
      <c r="I167" s="116"/>
      <c r="J167" s="116"/>
      <c r="K167" s="116"/>
      <c r="L167" s="117"/>
      <c r="M167" s="106" t="s">
        <v>190</v>
      </c>
      <c r="N167" s="106"/>
      <c r="O167" s="106"/>
      <c r="P167" s="106"/>
      <c r="Q167" s="106"/>
      <c r="R167" s="106"/>
      <c r="S167" s="106"/>
      <c r="T167" s="106"/>
      <c r="U167" s="106"/>
      <c r="V167" s="106"/>
      <c r="W167" s="107"/>
      <c r="X167" s="115" t="s">
        <v>191</v>
      </c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7"/>
      <c r="AI167" s="106" t="s">
        <v>192</v>
      </c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7"/>
    </row>
    <row r="168" spans="1:45" s="34" customFormat="1" ht="18" customHeight="1">
      <c r="A168" s="98"/>
      <c r="B168" s="114"/>
      <c r="C168" s="108"/>
      <c r="D168" s="108"/>
      <c r="E168" s="108"/>
      <c r="F168" s="108"/>
      <c r="G168" s="108"/>
      <c r="H168" s="108"/>
      <c r="I168" s="108"/>
      <c r="J168" s="108"/>
      <c r="K168" s="108"/>
      <c r="L168" s="109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9"/>
      <c r="X168" s="114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9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9"/>
    </row>
    <row r="169" spans="1:45" s="34" customFormat="1" ht="18" customHeight="1" thickBot="1">
      <c r="A169" s="99"/>
      <c r="B169" s="110"/>
      <c r="C169" s="111"/>
      <c r="D169" s="112"/>
      <c r="E169" s="36">
        <v>4</v>
      </c>
      <c r="F169" s="62" t="s">
        <v>57</v>
      </c>
      <c r="G169" s="38">
        <v>28</v>
      </c>
      <c r="H169" s="39">
        <v>0</v>
      </c>
      <c r="I169" s="39">
        <v>28</v>
      </c>
      <c r="J169" s="40">
        <v>0</v>
      </c>
      <c r="K169" s="62" t="s">
        <v>193</v>
      </c>
      <c r="L169" s="37">
        <v>40</v>
      </c>
      <c r="M169" s="110"/>
      <c r="N169" s="111"/>
      <c r="O169" s="112"/>
      <c r="P169" s="36">
        <v>4</v>
      </c>
      <c r="Q169" s="62" t="s">
        <v>57</v>
      </c>
      <c r="R169" s="38">
        <v>28</v>
      </c>
      <c r="S169" s="39">
        <v>0</v>
      </c>
      <c r="T169" s="39">
        <v>28</v>
      </c>
      <c r="U169" s="40">
        <v>0</v>
      </c>
      <c r="V169" s="62" t="s">
        <v>193</v>
      </c>
      <c r="W169" s="37">
        <v>40</v>
      </c>
      <c r="X169" s="110"/>
      <c r="Y169" s="111"/>
      <c r="Z169" s="112"/>
      <c r="AA169" s="36">
        <v>2</v>
      </c>
      <c r="AB169" s="62" t="s">
        <v>57</v>
      </c>
      <c r="AC169" s="38">
        <v>0</v>
      </c>
      <c r="AD169" s="39">
        <v>0</v>
      </c>
      <c r="AE169" s="39">
        <v>28</v>
      </c>
      <c r="AF169" s="40">
        <v>0</v>
      </c>
      <c r="AG169" s="62" t="s">
        <v>193</v>
      </c>
      <c r="AH169" s="37">
        <v>20</v>
      </c>
      <c r="AI169" s="110"/>
      <c r="AJ169" s="111"/>
      <c r="AK169" s="112"/>
      <c r="AL169" s="36">
        <v>2</v>
      </c>
      <c r="AM169" s="62" t="s">
        <v>57</v>
      </c>
      <c r="AN169" s="38">
        <v>0</v>
      </c>
      <c r="AO169" s="39">
        <v>0</v>
      </c>
      <c r="AP169" s="39">
        <v>28</v>
      </c>
      <c r="AQ169" s="40">
        <v>0</v>
      </c>
      <c r="AR169" s="62" t="s">
        <v>193</v>
      </c>
      <c r="AS169" s="37">
        <v>20</v>
      </c>
    </row>
    <row r="170" spans="1:45" s="34" customFormat="1" ht="18" customHeight="1" thickTop="1">
      <c r="A170" s="97" t="s">
        <v>1</v>
      </c>
      <c r="B170" s="113"/>
      <c r="C170" s="106"/>
      <c r="D170" s="106"/>
      <c r="E170" s="106"/>
      <c r="F170" s="106"/>
      <c r="G170" s="106"/>
      <c r="H170" s="106"/>
      <c r="I170" s="106"/>
      <c r="J170" s="106"/>
      <c r="K170" s="106"/>
      <c r="L170" s="107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7"/>
      <c r="X170" s="113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7"/>
      <c r="AI170" s="106" t="s">
        <v>196</v>
      </c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7"/>
    </row>
    <row r="171" spans="1:45" s="34" customFormat="1" ht="18" customHeight="1">
      <c r="A171" s="98"/>
      <c r="B171" s="114"/>
      <c r="C171" s="108"/>
      <c r="D171" s="108"/>
      <c r="E171" s="108"/>
      <c r="F171" s="108"/>
      <c r="G171" s="108"/>
      <c r="H171" s="108"/>
      <c r="I171" s="108"/>
      <c r="J171" s="108"/>
      <c r="K171" s="108"/>
      <c r="L171" s="109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9"/>
      <c r="X171" s="114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9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9"/>
    </row>
    <row r="172" spans="1:45" s="34" customFormat="1" ht="18" customHeight="1" thickBot="1">
      <c r="A172" s="99"/>
      <c r="B172" s="110"/>
      <c r="C172" s="111"/>
      <c r="D172" s="112"/>
      <c r="E172" s="36"/>
      <c r="F172" s="62"/>
      <c r="G172" s="38"/>
      <c r="H172" s="39"/>
      <c r="I172" s="39"/>
      <c r="J172" s="40"/>
      <c r="K172" s="62"/>
      <c r="L172" s="37"/>
      <c r="M172" s="110"/>
      <c r="N172" s="111"/>
      <c r="O172" s="112"/>
      <c r="P172" s="36"/>
      <c r="Q172" s="62"/>
      <c r="R172" s="38"/>
      <c r="S172" s="39"/>
      <c r="T172" s="39"/>
      <c r="U172" s="40"/>
      <c r="V172" s="62"/>
      <c r="W172" s="37"/>
      <c r="X172" s="110"/>
      <c r="Y172" s="111"/>
      <c r="Z172" s="112"/>
      <c r="AA172" s="36"/>
      <c r="AB172" s="62"/>
      <c r="AC172" s="38"/>
      <c r="AD172" s="39"/>
      <c r="AE172" s="39"/>
      <c r="AF172" s="40"/>
      <c r="AG172" s="62"/>
      <c r="AH172" s="37"/>
      <c r="AI172" s="110"/>
      <c r="AJ172" s="111"/>
      <c r="AK172" s="112"/>
      <c r="AL172" s="36">
        <v>4</v>
      </c>
      <c r="AM172" s="62" t="s">
        <v>57</v>
      </c>
      <c r="AN172" s="38">
        <v>28</v>
      </c>
      <c r="AO172" s="39">
        <v>0</v>
      </c>
      <c r="AP172" s="39">
        <v>28</v>
      </c>
      <c r="AQ172" s="40">
        <v>0</v>
      </c>
      <c r="AR172" s="62" t="s">
        <v>193</v>
      </c>
      <c r="AS172" s="37">
        <v>40</v>
      </c>
    </row>
    <row r="173" spans="1:45" s="34" customFormat="1" ht="18" customHeight="1" thickTop="1">
      <c r="A173" s="70"/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  <c r="L173" s="102"/>
      <c r="M173" s="106" t="s">
        <v>197</v>
      </c>
      <c r="N173" s="106"/>
      <c r="O173" s="106"/>
      <c r="P173" s="106"/>
      <c r="Q173" s="106"/>
      <c r="R173" s="106"/>
      <c r="S173" s="106"/>
      <c r="T173" s="106"/>
      <c r="U173" s="106"/>
      <c r="V173" s="106"/>
      <c r="W173" s="107"/>
      <c r="X173" s="100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2"/>
      <c r="AI173" s="106" t="s">
        <v>197</v>
      </c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7"/>
    </row>
    <row r="174" spans="1:45" s="34" customFormat="1" ht="18" customHeight="1">
      <c r="A174" s="70"/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5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9"/>
      <c r="X174" s="103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5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9"/>
    </row>
    <row r="175" spans="1:45" s="34" customFormat="1" ht="18" customHeight="1" thickBot="1">
      <c r="A175" s="70"/>
      <c r="B175" s="110"/>
      <c r="C175" s="111"/>
      <c r="D175" s="112"/>
      <c r="E175" s="36"/>
      <c r="F175" s="62"/>
      <c r="G175" s="38"/>
      <c r="H175" s="39"/>
      <c r="I175" s="39"/>
      <c r="J175" s="40"/>
      <c r="K175" s="62"/>
      <c r="L175" s="37"/>
      <c r="M175" s="110"/>
      <c r="N175" s="111"/>
      <c r="O175" s="112"/>
      <c r="P175" s="36">
        <v>2</v>
      </c>
      <c r="Q175" s="62" t="s">
        <v>98</v>
      </c>
      <c r="R175" s="38">
        <v>0</v>
      </c>
      <c r="S175" s="39">
        <v>0</v>
      </c>
      <c r="T175" s="39">
        <v>28</v>
      </c>
      <c r="U175" s="40">
        <v>0</v>
      </c>
      <c r="V175" s="62" t="s">
        <v>193</v>
      </c>
      <c r="W175" s="37">
        <v>20</v>
      </c>
      <c r="X175" s="110"/>
      <c r="Y175" s="111"/>
      <c r="Z175" s="112"/>
      <c r="AA175" s="36"/>
      <c r="AB175" s="62"/>
      <c r="AC175" s="38"/>
      <c r="AD175" s="39"/>
      <c r="AE175" s="39"/>
      <c r="AF175" s="40"/>
      <c r="AG175" s="62"/>
      <c r="AH175" s="37"/>
      <c r="AI175" s="110"/>
      <c r="AJ175" s="111"/>
      <c r="AK175" s="112"/>
      <c r="AL175" s="36">
        <v>2</v>
      </c>
      <c r="AM175" s="62" t="s">
        <v>98</v>
      </c>
      <c r="AN175" s="38">
        <v>0</v>
      </c>
      <c r="AO175" s="39">
        <v>0</v>
      </c>
      <c r="AP175" s="39">
        <v>28</v>
      </c>
      <c r="AQ175" s="40">
        <v>0</v>
      </c>
      <c r="AR175" s="62" t="s">
        <v>193</v>
      </c>
      <c r="AS175" s="37">
        <v>20</v>
      </c>
    </row>
    <row r="176" spans="1:45" s="34" customFormat="1" ht="18" customHeight="1" thickTop="1">
      <c r="A176" s="97" t="s">
        <v>2</v>
      </c>
      <c r="B176" s="100"/>
      <c r="C176" s="101"/>
      <c r="D176" s="101"/>
      <c r="E176" s="101"/>
      <c r="F176" s="101"/>
      <c r="G176" s="101"/>
      <c r="H176" s="101"/>
      <c r="I176" s="101"/>
      <c r="J176" s="101"/>
      <c r="K176" s="101"/>
      <c r="L176" s="102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7"/>
      <c r="X176" s="100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2"/>
      <c r="AI176" s="106" t="s">
        <v>195</v>
      </c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7"/>
    </row>
    <row r="177" spans="1:45" s="34" customFormat="1" ht="18" customHeight="1">
      <c r="A177" s="98"/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5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9"/>
      <c r="X177" s="103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5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9"/>
    </row>
    <row r="178" spans="1:45" s="34" customFormat="1" ht="18" customHeight="1" thickBot="1">
      <c r="A178" s="99"/>
      <c r="B178" s="110"/>
      <c r="C178" s="111"/>
      <c r="D178" s="112"/>
      <c r="E178" s="36"/>
      <c r="F178" s="62"/>
      <c r="G178" s="38"/>
      <c r="H178" s="39"/>
      <c r="I178" s="39"/>
      <c r="J178" s="40"/>
      <c r="K178" s="62"/>
      <c r="L178" s="37"/>
      <c r="M178" s="110"/>
      <c r="N178" s="111"/>
      <c r="O178" s="112"/>
      <c r="P178" s="36"/>
      <c r="Q178" s="62"/>
      <c r="R178" s="38"/>
      <c r="S178" s="39"/>
      <c r="T178" s="39"/>
      <c r="U178" s="40"/>
      <c r="V178" s="62"/>
      <c r="W178" s="37"/>
      <c r="X178" s="110"/>
      <c r="Y178" s="111"/>
      <c r="Z178" s="112"/>
      <c r="AA178" s="36"/>
      <c r="AB178" s="62"/>
      <c r="AC178" s="38"/>
      <c r="AD178" s="39"/>
      <c r="AE178" s="39"/>
      <c r="AF178" s="40"/>
      <c r="AG178" s="62"/>
      <c r="AH178" s="37"/>
      <c r="AI178" s="110"/>
      <c r="AJ178" s="111"/>
      <c r="AK178" s="112"/>
      <c r="AL178" s="36">
        <v>2</v>
      </c>
      <c r="AM178" s="62" t="s">
        <v>14</v>
      </c>
      <c r="AN178" s="38">
        <v>28</v>
      </c>
      <c r="AO178" s="39">
        <v>28</v>
      </c>
      <c r="AP178" s="39">
        <v>0</v>
      </c>
      <c r="AQ178" s="40">
        <v>0</v>
      </c>
      <c r="AR178" s="62" t="s">
        <v>193</v>
      </c>
      <c r="AS178" s="37">
        <v>40</v>
      </c>
    </row>
    <row r="179" spans="1:45" s="34" customFormat="1" ht="18" customHeight="1" thickTop="1">
      <c r="A179" s="91" t="s">
        <v>52</v>
      </c>
      <c r="B179" s="80" t="s">
        <v>10</v>
      </c>
      <c r="C179" s="81"/>
      <c r="D179" s="42"/>
      <c r="E179" s="82">
        <f>SUM(G169:J169,G172:J172,G178:J178)</f>
        <v>56</v>
      </c>
      <c r="F179" s="83"/>
      <c r="G179" s="94" t="s">
        <v>21</v>
      </c>
      <c r="H179" s="95"/>
      <c r="I179" s="95"/>
      <c r="J179" s="96"/>
      <c r="K179" s="93">
        <f>SUM(L169,L172,L178)</f>
        <v>40</v>
      </c>
      <c r="L179" s="83"/>
      <c r="M179" s="80" t="s">
        <v>10</v>
      </c>
      <c r="N179" s="81"/>
      <c r="O179" s="42"/>
      <c r="P179" s="82">
        <f>SUM(R169:U169,R172:U172,R178:U178,R175:U175)</f>
        <v>84</v>
      </c>
      <c r="Q179" s="83"/>
      <c r="R179" s="94" t="s">
        <v>21</v>
      </c>
      <c r="S179" s="95"/>
      <c r="T179" s="95"/>
      <c r="U179" s="96"/>
      <c r="V179" s="93">
        <f>SUM(W169,W172,W178,W175)</f>
        <v>60</v>
      </c>
      <c r="W179" s="83"/>
      <c r="X179" s="80" t="s">
        <v>10</v>
      </c>
      <c r="Y179" s="81"/>
      <c r="Z179" s="42"/>
      <c r="AA179" s="82">
        <f>SUM(AC169:AF169,AC172:AF172,AC178:AF178)</f>
        <v>28</v>
      </c>
      <c r="AB179" s="83"/>
      <c r="AC179" s="94" t="s">
        <v>21</v>
      </c>
      <c r="AD179" s="95"/>
      <c r="AE179" s="95"/>
      <c r="AF179" s="96"/>
      <c r="AG179" s="93">
        <f>SUM(AH169,AH172,AH178)</f>
        <v>20</v>
      </c>
      <c r="AH179" s="83"/>
      <c r="AI179" s="80" t="s">
        <v>10</v>
      </c>
      <c r="AJ179" s="81"/>
      <c r="AK179" s="42"/>
      <c r="AL179" s="82">
        <f>SUM(AN169:AQ169,AN172:AQ172,AN175:AQ175,AN178:AQ178)</f>
        <v>168</v>
      </c>
      <c r="AM179" s="83"/>
      <c r="AN179" s="94" t="s">
        <v>21</v>
      </c>
      <c r="AO179" s="95"/>
      <c r="AP179" s="95"/>
      <c r="AQ179" s="96"/>
      <c r="AR179" s="93">
        <f>SUM(AS169,AS172,AS175,AS178)</f>
        <v>120</v>
      </c>
      <c r="AS179" s="83"/>
    </row>
    <row r="180" spans="1:45" s="34" customFormat="1" ht="18" customHeight="1" thickBot="1">
      <c r="A180" s="92"/>
      <c r="B180" s="86" t="s">
        <v>11</v>
      </c>
      <c r="C180" s="87"/>
      <c r="D180" s="43"/>
      <c r="E180" s="89">
        <f>SUM(E169,E172,E178)</f>
        <v>4</v>
      </c>
      <c r="F180" s="90"/>
      <c r="G180" s="86" t="s">
        <v>20</v>
      </c>
      <c r="H180" s="87"/>
      <c r="I180" s="87"/>
      <c r="J180" s="88"/>
      <c r="K180" s="86" t="s">
        <v>201</v>
      </c>
      <c r="L180" s="88"/>
      <c r="M180" s="86" t="s">
        <v>11</v>
      </c>
      <c r="N180" s="87"/>
      <c r="O180" s="43"/>
      <c r="P180" s="89">
        <f>SUM(P169,P172,P178,P175)</f>
        <v>6</v>
      </c>
      <c r="Q180" s="90"/>
      <c r="R180" s="86" t="s">
        <v>20</v>
      </c>
      <c r="S180" s="87"/>
      <c r="T180" s="87"/>
      <c r="U180" s="88"/>
      <c r="V180" s="86" t="s">
        <v>202</v>
      </c>
      <c r="W180" s="88"/>
      <c r="X180" s="86" t="s">
        <v>11</v>
      </c>
      <c r="Y180" s="87"/>
      <c r="Z180" s="43"/>
      <c r="AA180" s="89">
        <f>SUM(AA169,AA172,AA178)</f>
        <v>2</v>
      </c>
      <c r="AB180" s="90"/>
      <c r="AC180" s="86" t="s">
        <v>20</v>
      </c>
      <c r="AD180" s="87"/>
      <c r="AE180" s="87"/>
      <c r="AF180" s="88"/>
      <c r="AG180" s="86" t="s">
        <v>201</v>
      </c>
      <c r="AH180" s="88"/>
      <c r="AI180" s="86" t="s">
        <v>11</v>
      </c>
      <c r="AJ180" s="87"/>
      <c r="AK180" s="43"/>
      <c r="AL180" s="89">
        <f>SUM(AL169,AL172,AL178,AL175)</f>
        <v>10</v>
      </c>
      <c r="AM180" s="90"/>
      <c r="AN180" s="86" t="s">
        <v>20</v>
      </c>
      <c r="AO180" s="87"/>
      <c r="AP180" s="87"/>
      <c r="AQ180" s="88"/>
      <c r="AR180" s="86" t="s">
        <v>203</v>
      </c>
      <c r="AS180" s="88"/>
    </row>
    <row r="181" spans="1:45" s="34" customFormat="1" ht="18" customHeight="1" thickTop="1">
      <c r="A181" s="91" t="s">
        <v>53</v>
      </c>
      <c r="B181" s="80" t="s">
        <v>10</v>
      </c>
      <c r="C181" s="81"/>
      <c r="D181" s="44"/>
      <c r="E181" s="122">
        <f>SUM(G182:J182)</f>
        <v>4</v>
      </c>
      <c r="F181" s="83"/>
      <c r="G181" s="45"/>
      <c r="H181" s="46"/>
      <c r="I181" s="46"/>
      <c r="J181" s="46"/>
      <c r="K181" s="46"/>
      <c r="L181" s="47"/>
      <c r="M181" s="80" t="s">
        <v>10</v>
      </c>
      <c r="N181" s="81"/>
      <c r="O181" s="44"/>
      <c r="P181" s="122">
        <f>SUM(R182:U182)</f>
        <v>6</v>
      </c>
      <c r="Q181" s="83"/>
      <c r="R181" s="45"/>
      <c r="S181" s="46"/>
      <c r="T181" s="46"/>
      <c r="U181" s="46"/>
      <c r="V181" s="46"/>
      <c r="W181" s="47"/>
      <c r="X181" s="80" t="s">
        <v>10</v>
      </c>
      <c r="Y181" s="81"/>
      <c r="Z181" s="44"/>
      <c r="AA181" s="82">
        <f>SUM(AC182:AF182)</f>
        <v>2</v>
      </c>
      <c r="AB181" s="83"/>
      <c r="AC181" s="45"/>
      <c r="AD181" s="46"/>
      <c r="AE181" s="46"/>
      <c r="AF181" s="46"/>
      <c r="AG181" s="46"/>
      <c r="AH181" s="47"/>
      <c r="AI181" s="80" t="s">
        <v>10</v>
      </c>
      <c r="AJ181" s="81"/>
      <c r="AK181" s="44"/>
      <c r="AL181" s="82">
        <f>SUM(AN182:AQ182)</f>
        <v>12</v>
      </c>
      <c r="AM181" s="83"/>
      <c r="AN181" s="45"/>
      <c r="AO181" s="46"/>
      <c r="AP181" s="46"/>
      <c r="AQ181" s="46"/>
      <c r="AR181" s="46"/>
      <c r="AS181" s="47"/>
    </row>
    <row r="182" spans="1:45" s="34" customFormat="1" ht="18" customHeight="1" thickBot="1">
      <c r="A182" s="92"/>
      <c r="B182" s="86" t="s">
        <v>12</v>
      </c>
      <c r="C182" s="87"/>
      <c r="D182" s="48"/>
      <c r="E182" s="48"/>
      <c r="F182" s="49"/>
      <c r="G182" s="50">
        <f>(G169+G172+G178)/14</f>
        <v>2</v>
      </c>
      <c r="H182" s="50">
        <f>(H169+H172+H178)/14</f>
        <v>0</v>
      </c>
      <c r="I182" s="50">
        <f>(I169+I172+I178)/14</f>
        <v>2</v>
      </c>
      <c r="J182" s="50">
        <f>(J169+J172+J178)/14</f>
        <v>0</v>
      </c>
      <c r="K182" s="51" t="s">
        <v>13</v>
      </c>
      <c r="L182" s="52"/>
      <c r="M182" s="86" t="s">
        <v>12</v>
      </c>
      <c r="N182" s="87"/>
      <c r="O182" s="48"/>
      <c r="P182" s="48"/>
      <c r="Q182" s="49"/>
      <c r="R182" s="50">
        <f>(R169+R172+R178)/14</f>
        <v>2</v>
      </c>
      <c r="S182" s="50">
        <f>(S169+S172+S178)/14</f>
        <v>0</v>
      </c>
      <c r="T182" s="50">
        <f>(T169+T172+T178+T175)/14</f>
        <v>4</v>
      </c>
      <c r="U182" s="50">
        <f>(U169+U172+U178+U175)/14</f>
        <v>0</v>
      </c>
      <c r="V182" s="51" t="s">
        <v>13</v>
      </c>
      <c r="W182" s="52"/>
      <c r="X182" s="86" t="s">
        <v>12</v>
      </c>
      <c r="Y182" s="87"/>
      <c r="Z182" s="48"/>
      <c r="AA182" s="48"/>
      <c r="AB182" s="49"/>
      <c r="AC182" s="50">
        <f>(AC169+AC172+AC178)/14</f>
        <v>0</v>
      </c>
      <c r="AD182" s="50">
        <f>(AD169+AD172+AD178)/14</f>
        <v>0</v>
      </c>
      <c r="AE182" s="50">
        <f>(AE169+AE172+AE178)/14</f>
        <v>2</v>
      </c>
      <c r="AF182" s="50">
        <f>(AF169+AF172+AF178)/14</f>
        <v>0</v>
      </c>
      <c r="AG182" s="51" t="s">
        <v>13</v>
      </c>
      <c r="AH182" s="52"/>
      <c r="AI182" s="86" t="s">
        <v>12</v>
      </c>
      <c r="AJ182" s="87"/>
      <c r="AK182" s="48"/>
      <c r="AL182" s="48"/>
      <c r="AM182" s="49"/>
      <c r="AN182" s="50">
        <f>(AN169+AN172+AN178)/14</f>
        <v>4</v>
      </c>
      <c r="AO182" s="50">
        <f>(AO169+AO172+AO178)/14</f>
        <v>2</v>
      </c>
      <c r="AP182" s="50">
        <f>(AP169+AP172+AP178+AP175)/14</f>
        <v>6</v>
      </c>
      <c r="AQ182" s="50">
        <f>(AQ169+AQ172+AQ178+AQ175)/14</f>
        <v>0</v>
      </c>
      <c r="AR182" s="51" t="s">
        <v>13</v>
      </c>
      <c r="AS182" s="52"/>
    </row>
    <row r="183" spans="1:45" s="34" customFormat="1" ht="18" customHeight="1" thickTop="1">
      <c r="A183" s="73"/>
      <c r="B183" s="74"/>
      <c r="C183" s="74"/>
      <c r="D183" s="75"/>
      <c r="E183" s="75"/>
      <c r="F183" s="76"/>
      <c r="G183" s="77"/>
      <c r="H183" s="77"/>
      <c r="I183" s="77"/>
      <c r="J183" s="77"/>
      <c r="K183" s="75"/>
      <c r="L183" s="75"/>
      <c r="M183" s="74"/>
      <c r="N183" s="74"/>
      <c r="O183" s="75"/>
      <c r="P183" s="75"/>
      <c r="Q183" s="76"/>
      <c r="R183" s="77"/>
      <c r="S183" s="77"/>
      <c r="T183" s="77"/>
      <c r="U183" s="77"/>
      <c r="V183" s="75"/>
      <c r="W183" s="75"/>
      <c r="X183" s="74"/>
      <c r="Y183" s="74"/>
      <c r="Z183" s="75"/>
      <c r="AA183" s="75"/>
      <c r="AB183" s="76"/>
      <c r="AC183" s="77"/>
      <c r="AD183" s="77"/>
      <c r="AE183" s="77"/>
      <c r="AF183" s="77"/>
      <c r="AG183" s="75"/>
      <c r="AH183" s="75"/>
      <c r="AI183" s="74"/>
      <c r="AJ183" s="74"/>
      <c r="AK183" s="75"/>
      <c r="AL183" s="75"/>
      <c r="AM183" s="76"/>
      <c r="AN183" s="77"/>
      <c r="AO183" s="77"/>
      <c r="AP183" s="77"/>
      <c r="AQ183" s="77"/>
      <c r="AR183" s="75"/>
      <c r="AS183" s="75"/>
    </row>
    <row r="184" spans="1:45" s="34" customFormat="1" ht="18" customHeight="1">
      <c r="A184" s="73"/>
      <c r="B184" s="74"/>
      <c r="C184" s="74"/>
      <c r="D184" s="75"/>
      <c r="E184" s="75"/>
      <c r="F184" s="76"/>
      <c r="G184" s="77"/>
      <c r="H184" s="77"/>
      <c r="I184" s="77"/>
      <c r="J184" s="77"/>
      <c r="K184" s="75"/>
      <c r="L184" s="75"/>
      <c r="M184" s="74"/>
      <c r="N184" s="74"/>
      <c r="O184" s="75"/>
      <c r="P184" s="75"/>
      <c r="Q184" s="76"/>
      <c r="R184" s="77"/>
      <c r="S184" s="77"/>
      <c r="T184" s="77"/>
      <c r="U184" s="77"/>
      <c r="V184" s="75"/>
      <c r="W184" s="75"/>
      <c r="X184" s="74"/>
      <c r="Y184" s="74"/>
      <c r="Z184" s="75"/>
      <c r="AA184" s="75"/>
      <c r="AB184" s="76"/>
      <c r="AC184" s="77"/>
      <c r="AD184" s="77"/>
      <c r="AE184" s="77"/>
      <c r="AF184" s="77"/>
      <c r="AG184" s="75"/>
      <c r="AH184" s="75"/>
      <c r="AI184" s="74"/>
      <c r="AJ184" s="74"/>
      <c r="AK184" s="75"/>
      <c r="AL184" s="75"/>
      <c r="AM184" s="76"/>
      <c r="AN184" s="77"/>
      <c r="AO184" s="77"/>
      <c r="AP184" s="77"/>
      <c r="AQ184" s="77"/>
      <c r="AR184" s="75"/>
      <c r="AS184" s="75"/>
    </row>
    <row r="185" spans="1:45" s="34" customFormat="1" ht="18" customHeight="1">
      <c r="A185" s="73"/>
      <c r="B185" s="74"/>
      <c r="C185" s="74"/>
      <c r="D185" s="75"/>
      <c r="E185" s="75"/>
      <c r="F185" s="76"/>
      <c r="G185" s="77"/>
      <c r="H185" s="77"/>
      <c r="I185" s="77"/>
      <c r="J185" s="77"/>
      <c r="K185" s="75"/>
      <c r="L185" s="75"/>
      <c r="M185" s="74"/>
      <c r="N185" s="74"/>
      <c r="O185" s="75"/>
      <c r="P185" s="75"/>
      <c r="Q185" s="76"/>
      <c r="R185" s="77"/>
      <c r="S185" s="77"/>
      <c r="T185" s="77"/>
      <c r="U185" s="77"/>
      <c r="V185" s="75"/>
      <c r="W185" s="75"/>
      <c r="X185" s="74"/>
      <c r="Y185" s="74"/>
      <c r="Z185" s="75"/>
      <c r="AA185" s="75"/>
      <c r="AB185" s="76"/>
      <c r="AC185" s="77"/>
      <c r="AD185" s="77"/>
      <c r="AE185" s="77"/>
      <c r="AF185" s="77"/>
      <c r="AG185" s="75"/>
      <c r="AH185" s="75"/>
      <c r="AI185" s="74"/>
      <c r="AJ185" s="74"/>
      <c r="AK185" s="75"/>
      <c r="AL185" s="75"/>
      <c r="AM185" s="76"/>
      <c r="AN185" s="77"/>
      <c r="AO185" s="77"/>
      <c r="AP185" s="77"/>
      <c r="AQ185" s="77"/>
      <c r="AR185" s="75"/>
      <c r="AS185" s="75"/>
    </row>
    <row r="186" spans="1:45" ht="15.75" thickBo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</row>
    <row r="187" spans="1:45" s="7" customFormat="1" ht="19.5" thickBot="1" thickTop="1">
      <c r="A187" s="34"/>
      <c r="B187" s="118" t="s">
        <v>23</v>
      </c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 t="s">
        <v>24</v>
      </c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</row>
    <row r="188" spans="1:45" s="7" customFormat="1" ht="28.5" customHeight="1" thickBot="1" thickTop="1">
      <c r="A188" s="64"/>
      <c r="B188" s="119" t="s">
        <v>133</v>
      </c>
      <c r="C188" s="120"/>
      <c r="D188" s="120"/>
      <c r="E188" s="120"/>
      <c r="F188" s="120"/>
      <c r="G188" s="120"/>
      <c r="H188" s="120"/>
      <c r="I188" s="120"/>
      <c r="J188" s="120"/>
      <c r="K188" s="120"/>
      <c r="L188" s="121"/>
      <c r="M188" s="120" t="s">
        <v>134</v>
      </c>
      <c r="N188" s="120"/>
      <c r="O188" s="120"/>
      <c r="P188" s="120"/>
      <c r="Q188" s="120"/>
      <c r="R188" s="120"/>
      <c r="S188" s="120"/>
      <c r="T188" s="120"/>
      <c r="U188" s="120"/>
      <c r="V188" s="120"/>
      <c r="W188" s="121"/>
      <c r="X188" s="119" t="s">
        <v>135</v>
      </c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1"/>
      <c r="AI188" s="120" t="s">
        <v>136</v>
      </c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1"/>
    </row>
    <row r="189" spans="1:45" s="1" customFormat="1" ht="16.5" customHeight="1" thickTop="1">
      <c r="A189" s="98" t="s">
        <v>0</v>
      </c>
      <c r="B189" s="115" t="s">
        <v>185</v>
      </c>
      <c r="C189" s="116"/>
      <c r="D189" s="116"/>
      <c r="E189" s="116"/>
      <c r="F189" s="116"/>
      <c r="G189" s="116"/>
      <c r="H189" s="116"/>
      <c r="I189" s="116"/>
      <c r="J189" s="116"/>
      <c r="K189" s="116"/>
      <c r="L189" s="117"/>
      <c r="M189" s="106" t="s">
        <v>186</v>
      </c>
      <c r="N189" s="106"/>
      <c r="O189" s="106"/>
      <c r="P189" s="106"/>
      <c r="Q189" s="106"/>
      <c r="R189" s="106"/>
      <c r="S189" s="106"/>
      <c r="T189" s="106"/>
      <c r="U189" s="106"/>
      <c r="V189" s="106"/>
      <c r="W189" s="107"/>
      <c r="X189" s="115" t="s">
        <v>187</v>
      </c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7"/>
      <c r="AI189" s="106" t="s">
        <v>188</v>
      </c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7"/>
    </row>
    <row r="190" spans="1:45" s="1" customFormat="1" ht="15.75" customHeight="1">
      <c r="A190" s="98"/>
      <c r="B190" s="114"/>
      <c r="C190" s="108"/>
      <c r="D190" s="108"/>
      <c r="E190" s="108"/>
      <c r="F190" s="108"/>
      <c r="G190" s="108"/>
      <c r="H190" s="108"/>
      <c r="I190" s="108"/>
      <c r="J190" s="108"/>
      <c r="K190" s="108"/>
      <c r="L190" s="109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9"/>
      <c r="X190" s="114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9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9"/>
    </row>
    <row r="191" spans="1:45" s="7" customFormat="1" ht="18.75" thickBot="1">
      <c r="A191" s="99"/>
      <c r="B191" s="110"/>
      <c r="C191" s="111"/>
      <c r="D191" s="112"/>
      <c r="E191" s="36">
        <v>2</v>
      </c>
      <c r="F191" s="62" t="s">
        <v>57</v>
      </c>
      <c r="G191" s="38">
        <v>28</v>
      </c>
      <c r="H191" s="39">
        <v>0</v>
      </c>
      <c r="I191" s="39">
        <v>0</v>
      </c>
      <c r="J191" s="40">
        <v>14</v>
      </c>
      <c r="K191" s="62" t="s">
        <v>73</v>
      </c>
      <c r="L191" s="37">
        <v>40</v>
      </c>
      <c r="M191" s="110"/>
      <c r="N191" s="111"/>
      <c r="O191" s="112"/>
      <c r="P191" s="36">
        <v>2</v>
      </c>
      <c r="Q191" s="62" t="s">
        <v>57</v>
      </c>
      <c r="R191" s="38">
        <v>28</v>
      </c>
      <c r="S191" s="39">
        <v>0</v>
      </c>
      <c r="T191" s="39">
        <v>14</v>
      </c>
      <c r="U191" s="40">
        <v>0</v>
      </c>
      <c r="V191" s="62" t="s">
        <v>115</v>
      </c>
      <c r="W191" s="37">
        <v>40</v>
      </c>
      <c r="X191" s="110"/>
      <c r="Y191" s="111"/>
      <c r="Z191" s="112"/>
      <c r="AA191" s="36">
        <v>2</v>
      </c>
      <c r="AB191" s="62" t="s">
        <v>57</v>
      </c>
      <c r="AC191" s="38">
        <v>28</v>
      </c>
      <c r="AD191" s="39">
        <v>0</v>
      </c>
      <c r="AE191" s="39">
        <v>14</v>
      </c>
      <c r="AF191" s="40">
        <v>0</v>
      </c>
      <c r="AG191" s="62" t="s">
        <v>115</v>
      </c>
      <c r="AH191" s="37">
        <v>40</v>
      </c>
      <c r="AI191" s="110"/>
      <c r="AJ191" s="111"/>
      <c r="AK191" s="112"/>
      <c r="AL191" s="36">
        <v>2</v>
      </c>
      <c r="AM191" s="62" t="s">
        <v>57</v>
      </c>
      <c r="AN191" s="38">
        <v>14</v>
      </c>
      <c r="AO191" s="39">
        <v>0</v>
      </c>
      <c r="AP191" s="39">
        <v>7</v>
      </c>
      <c r="AQ191" s="40">
        <v>0</v>
      </c>
      <c r="AR191" s="62" t="s">
        <v>115</v>
      </c>
      <c r="AS191" s="37">
        <v>40</v>
      </c>
    </row>
    <row r="192" spans="1:45" s="7" customFormat="1" ht="26.25" customHeight="1" thickTop="1">
      <c r="A192" s="97" t="s">
        <v>1</v>
      </c>
      <c r="B192" s="113" t="s">
        <v>198</v>
      </c>
      <c r="C192" s="106"/>
      <c r="D192" s="106"/>
      <c r="E192" s="106"/>
      <c r="F192" s="106"/>
      <c r="G192" s="106"/>
      <c r="H192" s="106"/>
      <c r="I192" s="106"/>
      <c r="J192" s="106"/>
      <c r="K192" s="106"/>
      <c r="L192" s="107"/>
      <c r="M192" s="106" t="s">
        <v>199</v>
      </c>
      <c r="N192" s="106"/>
      <c r="O192" s="106"/>
      <c r="P192" s="106"/>
      <c r="Q192" s="106"/>
      <c r="R192" s="106"/>
      <c r="S192" s="106"/>
      <c r="T192" s="106"/>
      <c r="U192" s="106"/>
      <c r="V192" s="106"/>
      <c r="W192" s="107"/>
      <c r="X192" s="113" t="s">
        <v>200</v>
      </c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7"/>
      <c r="AI192" s="100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2"/>
    </row>
    <row r="193" spans="1:45" s="7" customFormat="1" ht="15.75" customHeight="1">
      <c r="A193" s="98"/>
      <c r="B193" s="114"/>
      <c r="C193" s="108"/>
      <c r="D193" s="108"/>
      <c r="E193" s="108"/>
      <c r="F193" s="108"/>
      <c r="G193" s="108"/>
      <c r="H193" s="108"/>
      <c r="I193" s="108"/>
      <c r="J193" s="108"/>
      <c r="K193" s="108"/>
      <c r="L193" s="109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9"/>
      <c r="X193" s="114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9"/>
      <c r="AI193" s="103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5"/>
    </row>
    <row r="194" spans="1:45" s="7" customFormat="1" ht="19.5" customHeight="1" thickBot="1">
      <c r="A194" s="99"/>
      <c r="B194" s="110"/>
      <c r="C194" s="111"/>
      <c r="D194" s="112"/>
      <c r="E194" s="36">
        <v>4</v>
      </c>
      <c r="F194" s="62" t="s">
        <v>57</v>
      </c>
      <c r="G194" s="38">
        <v>28</v>
      </c>
      <c r="H194" s="39">
        <v>0</v>
      </c>
      <c r="I194" s="39">
        <v>28</v>
      </c>
      <c r="J194" s="40">
        <v>0</v>
      </c>
      <c r="K194" s="62" t="s">
        <v>193</v>
      </c>
      <c r="L194" s="37">
        <v>40</v>
      </c>
      <c r="M194" s="110"/>
      <c r="N194" s="111"/>
      <c r="O194" s="112"/>
      <c r="P194" s="36">
        <v>4</v>
      </c>
      <c r="Q194" s="62" t="s">
        <v>57</v>
      </c>
      <c r="R194" s="38">
        <v>28</v>
      </c>
      <c r="S194" s="39">
        <v>0</v>
      </c>
      <c r="T194" s="39">
        <v>28</v>
      </c>
      <c r="U194" s="40">
        <v>0</v>
      </c>
      <c r="V194" s="62" t="s">
        <v>193</v>
      </c>
      <c r="W194" s="37">
        <v>40</v>
      </c>
      <c r="X194" s="110"/>
      <c r="Y194" s="111"/>
      <c r="Z194" s="112"/>
      <c r="AA194" s="36">
        <v>4</v>
      </c>
      <c r="AB194" s="62" t="s">
        <v>57</v>
      </c>
      <c r="AC194" s="38">
        <v>28</v>
      </c>
      <c r="AD194" s="39">
        <v>0</v>
      </c>
      <c r="AE194" s="39">
        <v>28</v>
      </c>
      <c r="AF194" s="40">
        <v>0</v>
      </c>
      <c r="AG194" s="62" t="s">
        <v>193</v>
      </c>
      <c r="AH194" s="37">
        <v>40</v>
      </c>
      <c r="AI194" s="110"/>
      <c r="AJ194" s="111"/>
      <c r="AK194" s="112"/>
      <c r="AL194" s="36"/>
      <c r="AM194" s="62"/>
      <c r="AN194" s="38"/>
      <c r="AO194" s="39"/>
      <c r="AP194" s="39"/>
      <c r="AQ194" s="40"/>
      <c r="AR194" s="69"/>
      <c r="AS194" s="37"/>
    </row>
    <row r="195" spans="1:45" s="7" customFormat="1" ht="19.5" customHeight="1" thickTop="1">
      <c r="A195" s="70"/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  <c r="L195" s="102"/>
      <c r="M195" s="106" t="s">
        <v>197</v>
      </c>
      <c r="N195" s="106"/>
      <c r="O195" s="106"/>
      <c r="P195" s="106"/>
      <c r="Q195" s="106"/>
      <c r="R195" s="106"/>
      <c r="S195" s="106"/>
      <c r="T195" s="106"/>
      <c r="U195" s="106"/>
      <c r="V195" s="106"/>
      <c r="W195" s="107"/>
      <c r="X195" s="100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2"/>
      <c r="AI195" s="106" t="s">
        <v>197</v>
      </c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7"/>
    </row>
    <row r="196" spans="1:45" s="7" customFormat="1" ht="19.5" customHeight="1">
      <c r="A196" s="70"/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5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9"/>
      <c r="X196" s="103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5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9"/>
    </row>
    <row r="197" spans="1:45" s="7" customFormat="1" ht="19.5" customHeight="1" thickBot="1">
      <c r="A197" s="70"/>
      <c r="B197" s="110"/>
      <c r="C197" s="111"/>
      <c r="D197" s="112"/>
      <c r="E197" s="36"/>
      <c r="F197" s="62"/>
      <c r="G197" s="38"/>
      <c r="H197" s="39"/>
      <c r="I197" s="39"/>
      <c r="J197" s="40"/>
      <c r="K197" s="69"/>
      <c r="L197" s="37"/>
      <c r="M197" s="110"/>
      <c r="N197" s="111"/>
      <c r="O197" s="112"/>
      <c r="P197" s="36">
        <v>2</v>
      </c>
      <c r="Q197" s="62" t="s">
        <v>98</v>
      </c>
      <c r="R197" s="38">
        <v>0</v>
      </c>
      <c r="S197" s="39">
        <v>0</v>
      </c>
      <c r="T197" s="39">
        <v>28</v>
      </c>
      <c r="U197" s="40">
        <v>0</v>
      </c>
      <c r="V197" s="62" t="s">
        <v>193</v>
      </c>
      <c r="W197" s="37">
        <v>20</v>
      </c>
      <c r="X197" s="110"/>
      <c r="Y197" s="111"/>
      <c r="Z197" s="112"/>
      <c r="AA197" s="36"/>
      <c r="AB197" s="62"/>
      <c r="AC197" s="38"/>
      <c r="AD197" s="39"/>
      <c r="AE197" s="39"/>
      <c r="AF197" s="40"/>
      <c r="AG197" s="68"/>
      <c r="AH197" s="37"/>
      <c r="AI197" s="110"/>
      <c r="AJ197" s="111"/>
      <c r="AK197" s="112"/>
      <c r="AL197" s="36">
        <v>2</v>
      </c>
      <c r="AM197" s="62" t="s">
        <v>98</v>
      </c>
      <c r="AN197" s="38">
        <v>0</v>
      </c>
      <c r="AO197" s="39">
        <v>0</v>
      </c>
      <c r="AP197" s="39">
        <v>28</v>
      </c>
      <c r="AQ197" s="40">
        <v>0</v>
      </c>
      <c r="AR197" s="62" t="s">
        <v>193</v>
      </c>
      <c r="AS197" s="37">
        <v>20</v>
      </c>
    </row>
    <row r="198" spans="1:45" s="7" customFormat="1" ht="20.25" customHeight="1" thickTop="1">
      <c r="A198" s="97" t="s">
        <v>2</v>
      </c>
      <c r="B198" s="100"/>
      <c r="C198" s="101"/>
      <c r="D198" s="101"/>
      <c r="E198" s="101"/>
      <c r="F198" s="101"/>
      <c r="G198" s="101"/>
      <c r="H198" s="101"/>
      <c r="I198" s="101"/>
      <c r="J198" s="101"/>
      <c r="K198" s="101"/>
      <c r="L198" s="102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7"/>
      <c r="X198" s="100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2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7"/>
    </row>
    <row r="199" spans="1:45" s="7" customFormat="1" ht="29.25" customHeight="1">
      <c r="A199" s="98"/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5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9"/>
      <c r="X199" s="103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5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9"/>
    </row>
    <row r="200" spans="1:45" s="7" customFormat="1" ht="20.25" customHeight="1" thickBot="1">
      <c r="A200" s="99"/>
      <c r="B200" s="110"/>
      <c r="C200" s="111"/>
      <c r="D200" s="112"/>
      <c r="E200" s="36"/>
      <c r="F200" s="62"/>
      <c r="G200" s="38"/>
      <c r="H200" s="39"/>
      <c r="I200" s="39"/>
      <c r="J200" s="40"/>
      <c r="K200" s="69"/>
      <c r="L200" s="37"/>
      <c r="M200" s="110"/>
      <c r="N200" s="111"/>
      <c r="O200" s="112"/>
      <c r="P200" s="36"/>
      <c r="Q200" s="62"/>
      <c r="R200" s="38"/>
      <c r="S200" s="39"/>
      <c r="T200" s="39"/>
      <c r="U200" s="40"/>
      <c r="V200" s="62"/>
      <c r="W200" s="37"/>
      <c r="X200" s="110"/>
      <c r="Y200" s="111"/>
      <c r="Z200" s="112"/>
      <c r="AA200" s="36"/>
      <c r="AB200" s="62"/>
      <c r="AC200" s="38"/>
      <c r="AD200" s="39"/>
      <c r="AE200" s="39"/>
      <c r="AF200" s="40"/>
      <c r="AG200" s="68"/>
      <c r="AH200" s="37"/>
      <c r="AI200" s="110"/>
      <c r="AJ200" s="111"/>
      <c r="AK200" s="112"/>
      <c r="AL200" s="36"/>
      <c r="AM200" s="62"/>
      <c r="AN200" s="38"/>
      <c r="AO200" s="39"/>
      <c r="AP200" s="39"/>
      <c r="AQ200" s="40"/>
      <c r="AR200" s="62"/>
      <c r="AS200" s="37"/>
    </row>
    <row r="201" spans="1:45" s="7" customFormat="1" ht="18.75" thickTop="1">
      <c r="A201" s="91" t="s">
        <v>52</v>
      </c>
      <c r="B201" s="80" t="s">
        <v>10</v>
      </c>
      <c r="C201" s="81"/>
      <c r="D201" s="42"/>
      <c r="E201" s="82">
        <f>SUM(G191:J191,G194:J194,G200:J200)</f>
        <v>98</v>
      </c>
      <c r="F201" s="83"/>
      <c r="G201" s="94" t="s">
        <v>21</v>
      </c>
      <c r="H201" s="95"/>
      <c r="I201" s="95"/>
      <c r="J201" s="96"/>
      <c r="K201" s="93">
        <f>SUM(L191,L194,L200)</f>
        <v>80</v>
      </c>
      <c r="L201" s="83"/>
      <c r="M201" s="80" t="s">
        <v>10</v>
      </c>
      <c r="N201" s="81"/>
      <c r="O201" s="42"/>
      <c r="P201" s="82">
        <f>SUM(R191:U191,R194:U194,R200:U200,R197:U197)</f>
        <v>126</v>
      </c>
      <c r="Q201" s="83"/>
      <c r="R201" s="94" t="s">
        <v>21</v>
      </c>
      <c r="S201" s="95"/>
      <c r="T201" s="95"/>
      <c r="U201" s="96"/>
      <c r="V201" s="93">
        <f>SUM(W191,W194,W197,W200)</f>
        <v>100</v>
      </c>
      <c r="W201" s="83"/>
      <c r="X201" s="80" t="s">
        <v>10</v>
      </c>
      <c r="Y201" s="81"/>
      <c r="Z201" s="42"/>
      <c r="AA201" s="82">
        <f>SUM(AC191:AF191,AC194:AF194,AC200:AF200)</f>
        <v>98</v>
      </c>
      <c r="AB201" s="83"/>
      <c r="AC201" s="94" t="s">
        <v>21</v>
      </c>
      <c r="AD201" s="95"/>
      <c r="AE201" s="95"/>
      <c r="AF201" s="96"/>
      <c r="AG201" s="93">
        <f>SUM(AH191,AH194,AH200)</f>
        <v>80</v>
      </c>
      <c r="AH201" s="83"/>
      <c r="AI201" s="80" t="s">
        <v>10</v>
      </c>
      <c r="AJ201" s="81"/>
      <c r="AK201" s="42"/>
      <c r="AL201" s="82">
        <f>SUM(AN191:AQ191,AN194:AQ194,AN200:AQ200,AN197:AQ197)</f>
        <v>49</v>
      </c>
      <c r="AM201" s="83"/>
      <c r="AN201" s="94" t="s">
        <v>21</v>
      </c>
      <c r="AO201" s="95"/>
      <c r="AP201" s="95"/>
      <c r="AQ201" s="96"/>
      <c r="AR201" s="93">
        <f>SUM(AS191,AS197,AS194,AS200)</f>
        <v>60</v>
      </c>
      <c r="AS201" s="83"/>
    </row>
    <row r="202" spans="1:45" s="7" customFormat="1" ht="18.75" thickBot="1">
      <c r="A202" s="92"/>
      <c r="B202" s="86" t="s">
        <v>11</v>
      </c>
      <c r="C202" s="87"/>
      <c r="D202" s="43"/>
      <c r="E202" s="89">
        <f>SUM(E191,E194,E200)</f>
        <v>6</v>
      </c>
      <c r="F202" s="90"/>
      <c r="G202" s="86" t="s">
        <v>204</v>
      </c>
      <c r="H202" s="87"/>
      <c r="I202" s="87"/>
      <c r="J202" s="88"/>
      <c r="K202" s="86" t="s">
        <v>201</v>
      </c>
      <c r="L202" s="88"/>
      <c r="M202" s="86" t="s">
        <v>11</v>
      </c>
      <c r="N202" s="87"/>
      <c r="O202" s="43"/>
      <c r="P202" s="89">
        <f>SUM(P191,P194,P200,P197)</f>
        <v>8</v>
      </c>
      <c r="Q202" s="90"/>
      <c r="R202" s="86" t="s">
        <v>204</v>
      </c>
      <c r="S202" s="87"/>
      <c r="T202" s="87"/>
      <c r="U202" s="88"/>
      <c r="V202" s="86" t="s">
        <v>205</v>
      </c>
      <c r="W202" s="88"/>
      <c r="X202" s="86" t="s">
        <v>11</v>
      </c>
      <c r="Y202" s="87"/>
      <c r="Z202" s="43"/>
      <c r="AA202" s="89">
        <f>SUM(AA191,AA194,AA200)</f>
        <v>6</v>
      </c>
      <c r="AB202" s="90"/>
      <c r="AC202" s="86" t="s">
        <v>204</v>
      </c>
      <c r="AD202" s="87"/>
      <c r="AE202" s="87"/>
      <c r="AF202" s="88"/>
      <c r="AG202" s="86" t="s">
        <v>206</v>
      </c>
      <c r="AH202" s="88"/>
      <c r="AI202" s="86" t="s">
        <v>11</v>
      </c>
      <c r="AJ202" s="87"/>
      <c r="AK202" s="43"/>
      <c r="AL202" s="89">
        <f>SUM(AL191,AL194,AL197,AL200)</f>
        <v>4</v>
      </c>
      <c r="AM202" s="90"/>
      <c r="AN202" s="86" t="s">
        <v>204</v>
      </c>
      <c r="AO202" s="87"/>
      <c r="AP202" s="87"/>
      <c r="AQ202" s="88"/>
      <c r="AR202" s="86" t="s">
        <v>207</v>
      </c>
      <c r="AS202" s="88"/>
    </row>
    <row r="203" spans="1:45" s="7" customFormat="1" ht="18.75" thickTop="1">
      <c r="A203" s="91" t="s">
        <v>53</v>
      </c>
      <c r="B203" s="80" t="s">
        <v>10</v>
      </c>
      <c r="C203" s="81"/>
      <c r="D203" s="44"/>
      <c r="E203" s="82">
        <f>SUM(G204:J204)</f>
        <v>7</v>
      </c>
      <c r="F203" s="83"/>
      <c r="G203" s="45"/>
      <c r="H203" s="46"/>
      <c r="I203" s="46"/>
      <c r="J203" s="46"/>
      <c r="K203" s="46"/>
      <c r="L203" s="47"/>
      <c r="M203" s="80" t="s">
        <v>10</v>
      </c>
      <c r="N203" s="81"/>
      <c r="O203" s="44"/>
      <c r="P203" s="82">
        <f>SUM(R204:U204)</f>
        <v>9</v>
      </c>
      <c r="Q203" s="83"/>
      <c r="R203" s="45"/>
      <c r="S203" s="46"/>
      <c r="T203" s="46"/>
      <c r="U203" s="46"/>
      <c r="V203" s="46"/>
      <c r="W203" s="47"/>
      <c r="X203" s="80" t="s">
        <v>10</v>
      </c>
      <c r="Y203" s="81"/>
      <c r="Z203" s="44"/>
      <c r="AA203" s="82">
        <f>SUM(AC204:AF204)</f>
        <v>7</v>
      </c>
      <c r="AB203" s="83"/>
      <c r="AC203" s="45"/>
      <c r="AD203" s="46"/>
      <c r="AE203" s="46"/>
      <c r="AF203" s="46"/>
      <c r="AG203" s="46"/>
      <c r="AH203" s="47"/>
      <c r="AI203" s="80" t="s">
        <v>10</v>
      </c>
      <c r="AJ203" s="81"/>
      <c r="AK203" s="44"/>
      <c r="AL203" s="84">
        <f>SUM(AN204:AQ204)</f>
        <v>3.5</v>
      </c>
      <c r="AM203" s="85"/>
      <c r="AN203" s="45"/>
      <c r="AO203" s="46"/>
      <c r="AP203" s="46"/>
      <c r="AQ203" s="46"/>
      <c r="AR203" s="46"/>
      <c r="AS203" s="47"/>
    </row>
    <row r="204" spans="1:45" s="2" customFormat="1" ht="18.75" thickBot="1">
      <c r="A204" s="92"/>
      <c r="B204" s="86" t="s">
        <v>12</v>
      </c>
      <c r="C204" s="87"/>
      <c r="D204" s="48"/>
      <c r="E204" s="48"/>
      <c r="F204" s="49"/>
      <c r="G204" s="50">
        <f>(G191+G194+G200)/14</f>
        <v>4</v>
      </c>
      <c r="H204" s="50">
        <f>(H191+H194+H200)/14</f>
        <v>0</v>
      </c>
      <c r="I204" s="50">
        <f>(I191+I194+I200)/14</f>
        <v>2</v>
      </c>
      <c r="J204" s="50">
        <f>(J191+J194+J200)/14</f>
        <v>1</v>
      </c>
      <c r="K204" s="51" t="s">
        <v>13</v>
      </c>
      <c r="L204" s="52"/>
      <c r="M204" s="86" t="s">
        <v>12</v>
      </c>
      <c r="N204" s="87"/>
      <c r="O204" s="48"/>
      <c r="P204" s="48"/>
      <c r="Q204" s="49"/>
      <c r="R204" s="50">
        <f>(R191+R194+R200)/14</f>
        <v>4</v>
      </c>
      <c r="S204" s="50">
        <f>(S191+S194+S200)/14</f>
        <v>0</v>
      </c>
      <c r="T204" s="50">
        <f>(T191+T194+T200+T197)/14</f>
        <v>5</v>
      </c>
      <c r="U204" s="50">
        <f>(U191+U194+U200+U197)/14</f>
        <v>0</v>
      </c>
      <c r="V204" s="51" t="s">
        <v>13</v>
      </c>
      <c r="W204" s="52"/>
      <c r="X204" s="86" t="s">
        <v>12</v>
      </c>
      <c r="Y204" s="87"/>
      <c r="Z204" s="48"/>
      <c r="AA204" s="48"/>
      <c r="AB204" s="49"/>
      <c r="AC204" s="50">
        <f>(AC191+AC194+AC200)/14</f>
        <v>4</v>
      </c>
      <c r="AD204" s="50">
        <f>(AD191+AD194+AD200)/14</f>
        <v>0</v>
      </c>
      <c r="AE204" s="50">
        <f>(AE191+AE194+AE200)/14</f>
        <v>3</v>
      </c>
      <c r="AF204" s="50">
        <f>(AF191+AF194+AF200)/14</f>
        <v>0</v>
      </c>
      <c r="AG204" s="51" t="s">
        <v>13</v>
      </c>
      <c r="AH204" s="52"/>
      <c r="AI204" s="86" t="s">
        <v>12</v>
      </c>
      <c r="AJ204" s="87"/>
      <c r="AK204" s="48"/>
      <c r="AL204" s="48"/>
      <c r="AM204" s="49"/>
      <c r="AN204" s="50">
        <f>(AN191+AN197+AN194+AN200)/14</f>
        <v>1</v>
      </c>
      <c r="AO204" s="50">
        <f>(AO191+AO194+AO200)/14</f>
        <v>0</v>
      </c>
      <c r="AP204" s="72">
        <f>(AP191+AP194+AP200+AP197)/14</f>
        <v>2.5</v>
      </c>
      <c r="AQ204" s="50">
        <f>(AQ191+AQ194+AQ200+AQ197)/14</f>
        <v>0</v>
      </c>
      <c r="AR204" s="51" t="s">
        <v>13</v>
      </c>
      <c r="AS204" s="52"/>
    </row>
    <row r="205" spans="1:45" s="2" customFormat="1" ht="18.75" thickTop="1">
      <c r="A205" s="73"/>
      <c r="B205" s="74"/>
      <c r="C205" s="74"/>
      <c r="D205" s="75"/>
      <c r="E205" s="75"/>
      <c r="F205" s="76"/>
      <c r="G205" s="77"/>
      <c r="H205" s="77"/>
      <c r="I205" s="77"/>
      <c r="J205" s="77"/>
      <c r="K205" s="75"/>
      <c r="L205" s="75"/>
      <c r="M205" s="74"/>
      <c r="N205" s="74"/>
      <c r="O205" s="75"/>
      <c r="P205" s="75"/>
      <c r="Q205" s="76"/>
      <c r="R205" s="77"/>
      <c r="S205" s="77"/>
      <c r="T205" s="77"/>
      <c r="U205" s="77"/>
      <c r="V205" s="75"/>
      <c r="W205" s="75"/>
      <c r="X205" s="74"/>
      <c r="Y205" s="74"/>
      <c r="Z205" s="75"/>
      <c r="AA205" s="75"/>
      <c r="AB205" s="76"/>
      <c r="AC205" s="77"/>
      <c r="AD205" s="77"/>
      <c r="AE205" s="77"/>
      <c r="AF205" s="77"/>
      <c r="AG205" s="75"/>
      <c r="AH205" s="75"/>
      <c r="AI205" s="74"/>
      <c r="AJ205" s="74"/>
      <c r="AK205" s="75"/>
      <c r="AL205" s="75"/>
      <c r="AM205" s="76"/>
      <c r="AN205" s="77"/>
      <c r="AO205" s="77"/>
      <c r="AP205" s="78"/>
      <c r="AQ205" s="77"/>
      <c r="AR205" s="75"/>
      <c r="AS205" s="75"/>
    </row>
    <row r="206" spans="1:40" s="2" customFormat="1" ht="15.75">
      <c r="A206" s="18" t="s">
        <v>29</v>
      </c>
      <c r="AN206" s="19" t="s">
        <v>41</v>
      </c>
    </row>
    <row r="207" spans="1:44" s="2" customFormat="1" ht="15.75">
      <c r="A207" s="20" t="s">
        <v>39</v>
      </c>
      <c r="AL207" s="79" t="s">
        <v>209</v>
      </c>
      <c r="AM207" s="79"/>
      <c r="AN207" s="79"/>
      <c r="AO207" s="79"/>
      <c r="AP207" s="79"/>
      <c r="AQ207" s="79"/>
      <c r="AR207" s="79"/>
    </row>
    <row r="208" spans="1:45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</row>
    <row r="209" spans="1:45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</row>
    <row r="210" spans="1:45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</row>
    <row r="211" spans="1:45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</row>
    <row r="212" spans="1:45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</row>
    <row r="213" spans="1:45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</row>
    <row r="214" spans="1:45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</row>
  </sheetData>
  <sheetProtection/>
  <mergeCells count="644">
    <mergeCell ref="AG157:AH157"/>
    <mergeCell ref="X158:Y158"/>
    <mergeCell ref="AA158:AB158"/>
    <mergeCell ref="AI158:AJ158"/>
    <mergeCell ref="A158:A159"/>
    <mergeCell ref="B158:C158"/>
    <mergeCell ref="E158:F158"/>
    <mergeCell ref="M158:N158"/>
    <mergeCell ref="AN157:AQ157"/>
    <mergeCell ref="AL158:AM158"/>
    <mergeCell ref="B159:C159"/>
    <mergeCell ref="M159:N159"/>
    <mergeCell ref="X159:Y159"/>
    <mergeCell ref="AI159:AJ159"/>
    <mergeCell ref="P158:Q158"/>
    <mergeCell ref="P157:Q157"/>
    <mergeCell ref="K157:L157"/>
    <mergeCell ref="M157:N157"/>
    <mergeCell ref="R157:U157"/>
    <mergeCell ref="V157:W157"/>
    <mergeCell ref="X157:Y157"/>
    <mergeCell ref="AA156:AB156"/>
    <mergeCell ref="AC156:AF156"/>
    <mergeCell ref="AA157:AB157"/>
    <mergeCell ref="AC157:AF157"/>
    <mergeCell ref="AG156:AH156"/>
    <mergeCell ref="AI156:AJ156"/>
    <mergeCell ref="AL156:AM156"/>
    <mergeCell ref="AN156:AQ156"/>
    <mergeCell ref="K156:L156"/>
    <mergeCell ref="M156:N156"/>
    <mergeCell ref="P156:Q156"/>
    <mergeCell ref="R156:U156"/>
    <mergeCell ref="V156:W156"/>
    <mergeCell ref="X156:Y156"/>
    <mergeCell ref="A156:A157"/>
    <mergeCell ref="B156:C156"/>
    <mergeCell ref="E156:F156"/>
    <mergeCell ref="G156:J156"/>
    <mergeCell ref="B157:C157"/>
    <mergeCell ref="E157:F157"/>
    <mergeCell ref="G157:J157"/>
    <mergeCell ref="A153:A155"/>
    <mergeCell ref="B153:L154"/>
    <mergeCell ref="M153:W154"/>
    <mergeCell ref="X153:AH154"/>
    <mergeCell ref="B155:D155"/>
    <mergeCell ref="M155:O155"/>
    <mergeCell ref="X155:Z155"/>
    <mergeCell ref="X149:Z149"/>
    <mergeCell ref="A150:A152"/>
    <mergeCell ref="B150:L151"/>
    <mergeCell ref="M150:W151"/>
    <mergeCell ref="X150:AH151"/>
    <mergeCell ref="B152:D152"/>
    <mergeCell ref="M152:O152"/>
    <mergeCell ref="X152:Z152"/>
    <mergeCell ref="B146:L146"/>
    <mergeCell ref="M146:W146"/>
    <mergeCell ref="X146:AH146"/>
    <mergeCell ref="AI146:AS146"/>
    <mergeCell ref="A147:A149"/>
    <mergeCell ref="B147:L148"/>
    <mergeCell ref="M147:W148"/>
    <mergeCell ref="X147:AH148"/>
    <mergeCell ref="B149:D149"/>
    <mergeCell ref="M149:O149"/>
    <mergeCell ref="AI150:AS151"/>
    <mergeCell ref="AI152:AK152"/>
    <mergeCell ref="AI147:AS148"/>
    <mergeCell ref="AI149:AK149"/>
    <mergeCell ref="AR157:AS157"/>
    <mergeCell ref="AI153:AS154"/>
    <mergeCell ref="AI155:AK155"/>
    <mergeCell ref="AR156:AS156"/>
    <mergeCell ref="AI157:AJ157"/>
    <mergeCell ref="AL157:AM157"/>
    <mergeCell ref="Q141:AJ141"/>
    <mergeCell ref="AI135:AK135"/>
    <mergeCell ref="A136:A138"/>
    <mergeCell ref="B136:L137"/>
    <mergeCell ref="B132:D132"/>
    <mergeCell ref="M132:O132"/>
    <mergeCell ref="AI136:AS137"/>
    <mergeCell ref="X136:AH137"/>
    <mergeCell ref="A130:A132"/>
    <mergeCell ref="A127:A129"/>
    <mergeCell ref="B127:L128"/>
    <mergeCell ref="M127:W128"/>
    <mergeCell ref="B129:D129"/>
    <mergeCell ref="M129:O129"/>
    <mergeCell ref="X127:AH128"/>
    <mergeCell ref="X129:Z129"/>
    <mergeCell ref="AI126:AK126"/>
    <mergeCell ref="X138:Z138"/>
    <mergeCell ref="AI138:AK138"/>
    <mergeCell ref="X132:Z132"/>
    <mergeCell ref="AI132:AK132"/>
    <mergeCell ref="X133:AH134"/>
    <mergeCell ref="AI133:AS134"/>
    <mergeCell ref="X135:Z135"/>
    <mergeCell ref="AI127:AS128"/>
    <mergeCell ref="X121:AH122"/>
    <mergeCell ref="AI121:AS122"/>
    <mergeCell ref="AI129:AK129"/>
    <mergeCell ref="X130:AH131"/>
    <mergeCell ref="AI130:AS131"/>
    <mergeCell ref="X123:Z123"/>
    <mergeCell ref="AI123:AK123"/>
    <mergeCell ref="X124:AH125"/>
    <mergeCell ref="AI124:AS125"/>
    <mergeCell ref="X126:Z126"/>
    <mergeCell ref="AI117:AK117"/>
    <mergeCell ref="AI111:AK111"/>
    <mergeCell ref="X112:AH113"/>
    <mergeCell ref="AI112:AS113"/>
    <mergeCell ref="X114:Z114"/>
    <mergeCell ref="AI120:AK120"/>
    <mergeCell ref="X120:Z120"/>
    <mergeCell ref="X102:AH102"/>
    <mergeCell ref="AI102:AS102"/>
    <mergeCell ref="X103:AH104"/>
    <mergeCell ref="AI103:AS104"/>
    <mergeCell ref="X105:Z105"/>
    <mergeCell ref="AI105:AK105"/>
    <mergeCell ref="AI108:AK108"/>
    <mergeCell ref="X109:AH110"/>
    <mergeCell ref="AI109:AS110"/>
    <mergeCell ref="AI93:AJ93"/>
    <mergeCell ref="B106:L107"/>
    <mergeCell ref="B108:D108"/>
    <mergeCell ref="AI114:AK114"/>
    <mergeCell ref="X118:AH119"/>
    <mergeCell ref="AI118:AS119"/>
    <mergeCell ref="AI115:AS116"/>
    <mergeCell ref="X117:Z117"/>
    <mergeCell ref="X106:AH107"/>
    <mergeCell ref="AI106:AS107"/>
    <mergeCell ref="X92:Y92"/>
    <mergeCell ref="AA92:AB92"/>
    <mergeCell ref="R92:U92"/>
    <mergeCell ref="V92:W92"/>
    <mergeCell ref="P92:Q92"/>
    <mergeCell ref="B92:C92"/>
    <mergeCell ref="X93:Y93"/>
    <mergeCell ref="AA93:AB93"/>
    <mergeCell ref="X115:AH116"/>
    <mergeCell ref="X111:Z111"/>
    <mergeCell ref="A93:A94"/>
    <mergeCell ref="M93:N93"/>
    <mergeCell ref="P93:Q93"/>
    <mergeCell ref="X108:Z108"/>
    <mergeCell ref="A99:AS99"/>
    <mergeCell ref="X101:AS101"/>
    <mergeCell ref="AL93:AM93"/>
    <mergeCell ref="B94:C94"/>
    <mergeCell ref="M94:N94"/>
    <mergeCell ref="X94:Y94"/>
    <mergeCell ref="AI94:AJ94"/>
    <mergeCell ref="AG92:AH92"/>
    <mergeCell ref="AI92:AJ92"/>
    <mergeCell ref="AL92:AM92"/>
    <mergeCell ref="B93:C93"/>
    <mergeCell ref="E93:F93"/>
    <mergeCell ref="AC92:AF92"/>
    <mergeCell ref="AG91:AH91"/>
    <mergeCell ref="AI91:AJ91"/>
    <mergeCell ref="AL91:AM91"/>
    <mergeCell ref="AN91:AQ91"/>
    <mergeCell ref="AR91:AS91"/>
    <mergeCell ref="AN92:AQ92"/>
    <mergeCell ref="AR92:AS92"/>
    <mergeCell ref="E92:F92"/>
    <mergeCell ref="G92:J92"/>
    <mergeCell ref="K92:L92"/>
    <mergeCell ref="M92:N92"/>
    <mergeCell ref="P91:Q91"/>
    <mergeCell ref="M91:N91"/>
    <mergeCell ref="R91:U91"/>
    <mergeCell ref="V91:W91"/>
    <mergeCell ref="X91:Y91"/>
    <mergeCell ref="AA91:AB91"/>
    <mergeCell ref="AC91:AF91"/>
    <mergeCell ref="A91:A92"/>
    <mergeCell ref="B91:C91"/>
    <mergeCell ref="E91:F91"/>
    <mergeCell ref="G91:J91"/>
    <mergeCell ref="K91:L91"/>
    <mergeCell ref="A88:A90"/>
    <mergeCell ref="B88:L89"/>
    <mergeCell ref="M88:W89"/>
    <mergeCell ref="X88:AH89"/>
    <mergeCell ref="AI88:AS89"/>
    <mergeCell ref="B90:D90"/>
    <mergeCell ref="M90:O90"/>
    <mergeCell ref="X90:Z90"/>
    <mergeCell ref="AI90:AK90"/>
    <mergeCell ref="A85:A87"/>
    <mergeCell ref="B85:L86"/>
    <mergeCell ref="M85:W86"/>
    <mergeCell ref="X85:AH86"/>
    <mergeCell ref="AI85:AS86"/>
    <mergeCell ref="B87:D87"/>
    <mergeCell ref="M87:O87"/>
    <mergeCell ref="X87:Z87"/>
    <mergeCell ref="AI87:AK87"/>
    <mergeCell ref="A82:A84"/>
    <mergeCell ref="B82:L83"/>
    <mergeCell ref="M82:W83"/>
    <mergeCell ref="X82:AH83"/>
    <mergeCell ref="AI82:AS83"/>
    <mergeCell ref="B84:D84"/>
    <mergeCell ref="M84:O84"/>
    <mergeCell ref="X84:Z84"/>
    <mergeCell ref="AI84:AK84"/>
    <mergeCell ref="A79:A81"/>
    <mergeCell ref="B79:L80"/>
    <mergeCell ref="M79:W80"/>
    <mergeCell ref="X79:AH80"/>
    <mergeCell ref="AI79:AS80"/>
    <mergeCell ref="B81:D81"/>
    <mergeCell ref="M81:O81"/>
    <mergeCell ref="X81:Z81"/>
    <mergeCell ref="AI81:AK81"/>
    <mergeCell ref="A76:A78"/>
    <mergeCell ref="B76:L77"/>
    <mergeCell ref="M76:W77"/>
    <mergeCell ref="X76:AH77"/>
    <mergeCell ref="AI76:AS77"/>
    <mergeCell ref="B78:D78"/>
    <mergeCell ref="M78:O78"/>
    <mergeCell ref="X78:Z78"/>
    <mergeCell ref="AI78:AK78"/>
    <mergeCell ref="X72:Z72"/>
    <mergeCell ref="AI72:AK72"/>
    <mergeCell ref="M73:W74"/>
    <mergeCell ref="X73:AH74"/>
    <mergeCell ref="AI73:AS74"/>
    <mergeCell ref="B75:D75"/>
    <mergeCell ref="M75:O75"/>
    <mergeCell ref="X75:Z75"/>
    <mergeCell ref="AI75:AK75"/>
    <mergeCell ref="M42:N42"/>
    <mergeCell ref="X69:Z69"/>
    <mergeCell ref="B63:L63"/>
    <mergeCell ref="A70:A72"/>
    <mergeCell ref="B70:L71"/>
    <mergeCell ref="M70:W71"/>
    <mergeCell ref="X70:AH71"/>
    <mergeCell ref="A64:A66"/>
    <mergeCell ref="B72:D72"/>
    <mergeCell ref="M72:O72"/>
    <mergeCell ref="M106:W107"/>
    <mergeCell ref="M108:O108"/>
    <mergeCell ref="M112:W113"/>
    <mergeCell ref="A11:AS11"/>
    <mergeCell ref="A12:AS12"/>
    <mergeCell ref="A60:AS60"/>
    <mergeCell ref="A61:AS61"/>
    <mergeCell ref="G43:J43"/>
    <mergeCell ref="B42:C42"/>
    <mergeCell ref="B29:D29"/>
    <mergeCell ref="M64:W65"/>
    <mergeCell ref="X64:AH65"/>
    <mergeCell ref="AI64:AS65"/>
    <mergeCell ref="M109:W110"/>
    <mergeCell ref="M138:O138"/>
    <mergeCell ref="X66:Z66"/>
    <mergeCell ref="AI66:AK66"/>
    <mergeCell ref="AI69:AK69"/>
    <mergeCell ref="M117:O117"/>
    <mergeCell ref="M69:O69"/>
    <mergeCell ref="B73:L74"/>
    <mergeCell ref="X62:AS62"/>
    <mergeCell ref="B67:L68"/>
    <mergeCell ref="M67:W68"/>
    <mergeCell ref="AI67:AS68"/>
    <mergeCell ref="X67:AH68"/>
    <mergeCell ref="AI63:AS63"/>
    <mergeCell ref="B66:D66"/>
    <mergeCell ref="M66:O66"/>
    <mergeCell ref="B64:L65"/>
    <mergeCell ref="G42:J42"/>
    <mergeCell ref="B44:C44"/>
    <mergeCell ref="B41:D41"/>
    <mergeCell ref="A106:A108"/>
    <mergeCell ref="A109:A111"/>
    <mergeCell ref="B109:L110"/>
    <mergeCell ref="A67:A69"/>
    <mergeCell ref="B69:D69"/>
    <mergeCell ref="B102:L102"/>
    <mergeCell ref="A73:A75"/>
    <mergeCell ref="E44:F44"/>
    <mergeCell ref="M45:N45"/>
    <mergeCell ref="M17:O17"/>
    <mergeCell ref="M20:O20"/>
    <mergeCell ref="M23:O23"/>
    <mergeCell ref="M26:O26"/>
    <mergeCell ref="M21:W22"/>
    <mergeCell ref="P44:Q44"/>
    <mergeCell ref="M44:N44"/>
    <mergeCell ref="M43:N43"/>
    <mergeCell ref="A42:A43"/>
    <mergeCell ref="A39:A41"/>
    <mergeCell ref="B39:L40"/>
    <mergeCell ref="M39:W40"/>
    <mergeCell ref="K43:L43"/>
    <mergeCell ref="K42:L42"/>
    <mergeCell ref="P43:Q43"/>
    <mergeCell ref="R43:U43"/>
    <mergeCell ref="B43:C43"/>
    <mergeCell ref="E43:F43"/>
    <mergeCell ref="M41:O41"/>
    <mergeCell ref="AI42:AJ42"/>
    <mergeCell ref="X21:AH22"/>
    <mergeCell ref="AI21:AS22"/>
    <mergeCell ref="P42:Q42"/>
    <mergeCell ref="M35:O35"/>
    <mergeCell ref="M36:W37"/>
    <mergeCell ref="M29:O29"/>
    <mergeCell ref="M32:O32"/>
    <mergeCell ref="M27:W28"/>
    <mergeCell ref="A33:A35"/>
    <mergeCell ref="A30:A32"/>
    <mergeCell ref="B30:L31"/>
    <mergeCell ref="B36:L37"/>
    <mergeCell ref="B33:L34"/>
    <mergeCell ref="A36:A38"/>
    <mergeCell ref="B38:D38"/>
    <mergeCell ref="B35:D35"/>
    <mergeCell ref="B32:D32"/>
    <mergeCell ref="A24:A26"/>
    <mergeCell ref="B24:L25"/>
    <mergeCell ref="B21:L22"/>
    <mergeCell ref="B20:D20"/>
    <mergeCell ref="B26:D26"/>
    <mergeCell ref="A21:A23"/>
    <mergeCell ref="B23:D23"/>
    <mergeCell ref="A27:A29"/>
    <mergeCell ref="B18:L19"/>
    <mergeCell ref="M15:W16"/>
    <mergeCell ref="M18:W19"/>
    <mergeCell ref="A15:A17"/>
    <mergeCell ref="B17:D17"/>
    <mergeCell ref="B15:L16"/>
    <mergeCell ref="A18:A20"/>
    <mergeCell ref="M24:W25"/>
    <mergeCell ref="B27:L28"/>
    <mergeCell ref="X13:AS13"/>
    <mergeCell ref="X14:AH14"/>
    <mergeCell ref="AI14:AS14"/>
    <mergeCell ref="X15:AH16"/>
    <mergeCell ref="AI15:AS16"/>
    <mergeCell ref="B14:L14"/>
    <mergeCell ref="M14:W14"/>
    <mergeCell ref="B13:W13"/>
    <mergeCell ref="AI26:AK26"/>
    <mergeCell ref="R42:U42"/>
    <mergeCell ref="X18:AH19"/>
    <mergeCell ref="X24:AH25"/>
    <mergeCell ref="X26:Z26"/>
    <mergeCell ref="M30:W31"/>
    <mergeCell ref="M33:W34"/>
    <mergeCell ref="M38:O38"/>
    <mergeCell ref="X42:Y42"/>
    <mergeCell ref="AA42:AB42"/>
    <mergeCell ref="X32:Z32"/>
    <mergeCell ref="AI32:AK32"/>
    <mergeCell ref="X17:Z17"/>
    <mergeCell ref="AI17:AK17"/>
    <mergeCell ref="X23:Z23"/>
    <mergeCell ref="AI23:AK23"/>
    <mergeCell ref="AI24:AS25"/>
    <mergeCell ref="AI18:AS19"/>
    <mergeCell ref="X20:Z20"/>
    <mergeCell ref="AI20:AK20"/>
    <mergeCell ref="X27:AH28"/>
    <mergeCell ref="AI27:AS28"/>
    <mergeCell ref="X29:Z29"/>
    <mergeCell ref="AI29:AK29"/>
    <mergeCell ref="AI30:AS31"/>
    <mergeCell ref="X30:AH31"/>
    <mergeCell ref="X33:AH34"/>
    <mergeCell ref="AI33:AS34"/>
    <mergeCell ref="X35:Z35"/>
    <mergeCell ref="AI35:AK35"/>
    <mergeCell ref="AI38:AK38"/>
    <mergeCell ref="AR42:AS42"/>
    <mergeCell ref="AI39:AS40"/>
    <mergeCell ref="AG42:AH42"/>
    <mergeCell ref="X36:AH37"/>
    <mergeCell ref="AI36:AS37"/>
    <mergeCell ref="X38:Z38"/>
    <mergeCell ref="X41:Z41"/>
    <mergeCell ref="X39:AH40"/>
    <mergeCell ref="X43:Y43"/>
    <mergeCell ref="AR43:AS43"/>
    <mergeCell ref="AN43:AQ43"/>
    <mergeCell ref="AL42:AM42"/>
    <mergeCell ref="AN42:AQ42"/>
    <mergeCell ref="AL43:AM43"/>
    <mergeCell ref="AI41:AK41"/>
    <mergeCell ref="AL44:AM44"/>
    <mergeCell ref="X45:Y45"/>
    <mergeCell ref="A100:AS100"/>
    <mergeCell ref="AG43:AH43"/>
    <mergeCell ref="AC42:AF42"/>
    <mergeCell ref="AA43:AB43"/>
    <mergeCell ref="AC43:AF43"/>
    <mergeCell ref="A44:A45"/>
    <mergeCell ref="E42:F42"/>
    <mergeCell ref="B45:C45"/>
    <mergeCell ref="M130:W131"/>
    <mergeCell ref="A124:A126"/>
    <mergeCell ref="AI43:AJ43"/>
    <mergeCell ref="AI45:AJ45"/>
    <mergeCell ref="M63:W63"/>
    <mergeCell ref="X63:AH63"/>
    <mergeCell ref="AI70:AS71"/>
    <mergeCell ref="X44:Y44"/>
    <mergeCell ref="AA44:AB44"/>
    <mergeCell ref="AI44:AJ44"/>
    <mergeCell ref="M105:O105"/>
    <mergeCell ref="A112:A114"/>
    <mergeCell ref="B112:L113"/>
    <mergeCell ref="A133:A135"/>
    <mergeCell ref="B133:L134"/>
    <mergeCell ref="M133:W134"/>
    <mergeCell ref="B135:D135"/>
    <mergeCell ref="M135:O135"/>
    <mergeCell ref="B118:L119"/>
    <mergeCell ref="B130:L131"/>
    <mergeCell ref="B138:D138"/>
    <mergeCell ref="A121:A123"/>
    <mergeCell ref="B121:L122"/>
    <mergeCell ref="A103:A105"/>
    <mergeCell ref="B103:L104"/>
    <mergeCell ref="M103:W104"/>
    <mergeCell ref="A115:A117"/>
    <mergeCell ref="B115:L116"/>
    <mergeCell ref="M115:W116"/>
    <mergeCell ref="B105:D105"/>
    <mergeCell ref="M121:W122"/>
    <mergeCell ref="B123:D123"/>
    <mergeCell ref="A118:A120"/>
    <mergeCell ref="M118:W119"/>
    <mergeCell ref="B120:D120"/>
    <mergeCell ref="M120:O120"/>
    <mergeCell ref="M123:O123"/>
    <mergeCell ref="V42:W42"/>
    <mergeCell ref="V43:W43"/>
    <mergeCell ref="M136:W137"/>
    <mergeCell ref="B101:W101"/>
    <mergeCell ref="B126:D126"/>
    <mergeCell ref="M126:O126"/>
    <mergeCell ref="B111:D111"/>
    <mergeCell ref="M111:O111"/>
    <mergeCell ref="B114:D114"/>
    <mergeCell ref="M114:O114"/>
    <mergeCell ref="AL48:AR48"/>
    <mergeCell ref="AL97:AR97"/>
    <mergeCell ref="AL144:AR144"/>
    <mergeCell ref="A163:AS163"/>
    <mergeCell ref="A164:AS164"/>
    <mergeCell ref="M102:W102"/>
    <mergeCell ref="M124:W125"/>
    <mergeCell ref="B62:W62"/>
    <mergeCell ref="B124:L125"/>
    <mergeCell ref="B117:D117"/>
    <mergeCell ref="B165:W165"/>
    <mergeCell ref="X165:AS165"/>
    <mergeCell ref="B166:L166"/>
    <mergeCell ref="M166:W166"/>
    <mergeCell ref="X166:AH166"/>
    <mergeCell ref="AI166:AS166"/>
    <mergeCell ref="A167:A169"/>
    <mergeCell ref="B167:L168"/>
    <mergeCell ref="M167:W168"/>
    <mergeCell ref="X167:AH168"/>
    <mergeCell ref="AI167:AS168"/>
    <mergeCell ref="B169:D169"/>
    <mergeCell ref="M169:O169"/>
    <mergeCell ref="X169:Z169"/>
    <mergeCell ref="AI169:AK169"/>
    <mergeCell ref="A170:A172"/>
    <mergeCell ref="B170:L171"/>
    <mergeCell ref="M170:W171"/>
    <mergeCell ref="X170:AH171"/>
    <mergeCell ref="AI170:AS171"/>
    <mergeCell ref="B172:D172"/>
    <mergeCell ref="M172:O172"/>
    <mergeCell ref="X172:Z172"/>
    <mergeCell ref="AI172:AK172"/>
    <mergeCell ref="B173:L174"/>
    <mergeCell ref="M173:W174"/>
    <mergeCell ref="X173:AH174"/>
    <mergeCell ref="AI173:AS174"/>
    <mergeCell ref="B175:D175"/>
    <mergeCell ref="M175:O175"/>
    <mergeCell ref="X175:Z175"/>
    <mergeCell ref="AI175:AK175"/>
    <mergeCell ref="A176:A178"/>
    <mergeCell ref="B176:L177"/>
    <mergeCell ref="M176:W177"/>
    <mergeCell ref="X176:AH177"/>
    <mergeCell ref="AI176:AS177"/>
    <mergeCell ref="B178:D178"/>
    <mergeCell ref="M178:O178"/>
    <mergeCell ref="X178:Z178"/>
    <mergeCell ref="AI178:AK178"/>
    <mergeCell ref="A179:A180"/>
    <mergeCell ref="B179:C179"/>
    <mergeCell ref="E179:F179"/>
    <mergeCell ref="G179:J179"/>
    <mergeCell ref="K179:L179"/>
    <mergeCell ref="M179:N179"/>
    <mergeCell ref="P179:Q179"/>
    <mergeCell ref="R179:U179"/>
    <mergeCell ref="V179:W179"/>
    <mergeCell ref="X179:Y179"/>
    <mergeCell ref="AA179:AB179"/>
    <mergeCell ref="AC179:AF179"/>
    <mergeCell ref="AG179:AH179"/>
    <mergeCell ref="AI179:AJ179"/>
    <mergeCell ref="AL179:AM179"/>
    <mergeCell ref="AN179:AQ179"/>
    <mergeCell ref="AR179:AS179"/>
    <mergeCell ref="B180:C180"/>
    <mergeCell ref="E180:F180"/>
    <mergeCell ref="G180:J180"/>
    <mergeCell ref="K180:L180"/>
    <mergeCell ref="M180:N180"/>
    <mergeCell ref="P180:Q180"/>
    <mergeCell ref="R180:U180"/>
    <mergeCell ref="V180:W180"/>
    <mergeCell ref="X180:Y180"/>
    <mergeCell ref="AA180:AB180"/>
    <mergeCell ref="AC180:AF180"/>
    <mergeCell ref="AG180:AH180"/>
    <mergeCell ref="AI180:AJ180"/>
    <mergeCell ref="AL180:AM180"/>
    <mergeCell ref="AN180:AQ180"/>
    <mergeCell ref="AR180:AS180"/>
    <mergeCell ref="A181:A182"/>
    <mergeCell ref="B181:C181"/>
    <mergeCell ref="E181:F181"/>
    <mergeCell ref="M181:N181"/>
    <mergeCell ref="P181:Q181"/>
    <mergeCell ref="X181:Y181"/>
    <mergeCell ref="AA181:AB181"/>
    <mergeCell ref="AI181:AJ181"/>
    <mergeCell ref="AL181:AM181"/>
    <mergeCell ref="B182:C182"/>
    <mergeCell ref="M182:N182"/>
    <mergeCell ref="X182:Y182"/>
    <mergeCell ref="AI182:AJ182"/>
    <mergeCell ref="B187:W187"/>
    <mergeCell ref="X187:AS187"/>
    <mergeCell ref="B188:L188"/>
    <mergeCell ref="M188:W188"/>
    <mergeCell ref="X188:AH188"/>
    <mergeCell ref="AI188:AS188"/>
    <mergeCell ref="A189:A191"/>
    <mergeCell ref="B189:L190"/>
    <mergeCell ref="M189:W190"/>
    <mergeCell ref="X189:AH190"/>
    <mergeCell ref="AI189:AS190"/>
    <mergeCell ref="B191:D191"/>
    <mergeCell ref="M191:O191"/>
    <mergeCell ref="X191:Z191"/>
    <mergeCell ref="AI191:AK191"/>
    <mergeCell ref="A192:A194"/>
    <mergeCell ref="B192:L193"/>
    <mergeCell ref="M192:W193"/>
    <mergeCell ref="X192:AH193"/>
    <mergeCell ref="AI192:AS193"/>
    <mergeCell ref="B194:D194"/>
    <mergeCell ref="M194:O194"/>
    <mergeCell ref="X194:Z194"/>
    <mergeCell ref="AI194:AK194"/>
    <mergeCell ref="B195:L196"/>
    <mergeCell ref="M195:W196"/>
    <mergeCell ref="X195:AH196"/>
    <mergeCell ref="AI195:AS196"/>
    <mergeCell ref="B197:D197"/>
    <mergeCell ref="M197:O197"/>
    <mergeCell ref="X197:Z197"/>
    <mergeCell ref="AI197:AK197"/>
    <mergeCell ref="A198:A200"/>
    <mergeCell ref="B198:L199"/>
    <mergeCell ref="M198:W199"/>
    <mergeCell ref="X198:AH199"/>
    <mergeCell ref="AI198:AS199"/>
    <mergeCell ref="B200:D200"/>
    <mergeCell ref="M200:O200"/>
    <mergeCell ref="X200:Z200"/>
    <mergeCell ref="AI200:AK200"/>
    <mergeCell ref="A201:A202"/>
    <mergeCell ref="B201:C201"/>
    <mergeCell ref="E201:F201"/>
    <mergeCell ref="G201:J201"/>
    <mergeCell ref="K201:L201"/>
    <mergeCell ref="M201:N201"/>
    <mergeCell ref="P201:Q201"/>
    <mergeCell ref="R201:U201"/>
    <mergeCell ref="V201:W201"/>
    <mergeCell ref="X201:Y201"/>
    <mergeCell ref="AA201:AB201"/>
    <mergeCell ref="AC201:AF201"/>
    <mergeCell ref="AG201:AH201"/>
    <mergeCell ref="AI201:AJ201"/>
    <mergeCell ref="AL201:AM201"/>
    <mergeCell ref="AN201:AQ201"/>
    <mergeCell ref="AR201:AS201"/>
    <mergeCell ref="B202:C202"/>
    <mergeCell ref="E202:F202"/>
    <mergeCell ref="G202:J202"/>
    <mergeCell ref="K202:L202"/>
    <mergeCell ref="M202:N202"/>
    <mergeCell ref="P202:Q202"/>
    <mergeCell ref="R202:U202"/>
    <mergeCell ref="V202:W202"/>
    <mergeCell ref="X202:Y202"/>
    <mergeCell ref="AA202:AB202"/>
    <mergeCell ref="AC202:AF202"/>
    <mergeCell ref="AG202:AH202"/>
    <mergeCell ref="AI202:AJ202"/>
    <mergeCell ref="AL202:AM202"/>
    <mergeCell ref="AN202:AQ202"/>
    <mergeCell ref="AR202:AS202"/>
    <mergeCell ref="A203:A204"/>
    <mergeCell ref="B203:C203"/>
    <mergeCell ref="E203:F203"/>
    <mergeCell ref="M203:N203"/>
    <mergeCell ref="P203:Q203"/>
    <mergeCell ref="AL207:AR207"/>
    <mergeCell ref="X203:Y203"/>
    <mergeCell ref="AA203:AB203"/>
    <mergeCell ref="AI203:AJ203"/>
    <mergeCell ref="AL203:AM203"/>
    <mergeCell ref="B204:C204"/>
    <mergeCell ref="M204:N204"/>
    <mergeCell ref="X204:Y204"/>
    <mergeCell ref="AI204:AJ204"/>
  </mergeCells>
  <printOptions horizontalCentered="1"/>
  <pageMargins left="0.118110236220472" right="0.118110236220472" top="0.15748031496063" bottom="0.15748031496063" header="0.31496062992126" footer="0.31496062992126"/>
  <pageSetup horizontalDpi="600" verticalDpi="600" orientation="landscape" paperSize="9" scale="50" r:id="rId2"/>
  <headerFooter alignWithMargins="0">
    <oddHeader>&amp;R
</oddHeader>
  </headerFooter>
  <rowBreaks count="3" manualBreakCount="3">
    <brk id="48" max="44" man="1"/>
    <brk id="97" max="44" man="1"/>
    <brk id="144" max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cp:lastPrinted>2014-07-02T08:52:52Z</cp:lastPrinted>
  <dcterms:created xsi:type="dcterms:W3CDTF">2005-09-25T13:40:53Z</dcterms:created>
  <dcterms:modified xsi:type="dcterms:W3CDTF">2014-07-08T07:20:33Z</dcterms:modified>
  <cp:category/>
  <cp:version/>
  <cp:contentType/>
  <cp:contentStatus/>
</cp:coreProperties>
</file>