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-IV" sheetId="1" r:id="rId1"/>
  </sheets>
  <definedNames>
    <definedName name="_xlnm.Print_Area" localSheetId="0">'Anii_I-IV'!$A$1:$AS$204</definedName>
  </definedNames>
  <calcPr fullCalcOnLoad="1"/>
</workbook>
</file>

<file path=xl/sharedStrings.xml><?xml version="1.0" encoding="utf-8"?>
<sst xmlns="http://schemas.openxmlformats.org/spreadsheetml/2006/main" count="613" uniqueCount="226">
  <si>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</si>
  <si>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</si>
  <si>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</si>
  <si>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</si>
  <si>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</si>
  <si>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</si>
  <si>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</si>
  <si>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</si>
  <si>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</si>
  <si>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</si>
  <si>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</si>
  <si>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</si>
  <si>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</si>
  <si>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</si>
  <si>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</si>
  <si>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</si>
  <si>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</si>
  <si>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</si>
  <si>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</si>
  <si>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</si>
  <si>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</si>
  <si>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</si>
  <si>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</si>
  <si>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</si>
  <si>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</si>
  <si>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ANUL I</t>
  </si>
  <si>
    <t>Legenda</t>
  </si>
  <si>
    <t>Analiza matematica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</si>
  <si>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</si>
  <si>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</si>
  <si>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</si>
  <si>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</si>
  <si>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</si>
  <si>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</si>
  <si>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</si>
  <si>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</si>
  <si>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</si>
  <si>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</si>
  <si>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</si>
  <si>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</si>
  <si>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</si>
  <si>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</si>
  <si>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</si>
  <si>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</si>
  <si>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</si>
  <si>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</si>
  <si>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</si>
  <si>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</si>
  <si>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</si>
  <si>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</si>
  <si>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</si>
  <si>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</si>
  <si>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</si>
  <si>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</si>
  <si>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</si>
  <si>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</si>
  <si>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</si>
  <si>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</si>
  <si>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</si>
  <si>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</si>
  <si>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</si>
  <si>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</si>
  <si>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</si>
  <si>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</si>
  <si>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</si>
  <si>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</si>
  <si>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</si>
  <si>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</si>
  <si>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</si>
  <si>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</si>
  <si>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</si>
  <si>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</si>
  <si>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</si>
  <si>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</si>
  <si>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</si>
  <si>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</si>
  <si>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</si>
  <si>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</si>
  <si>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</si>
  <si>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</si>
  <si>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</si>
  <si>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</si>
  <si>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</si>
  <si>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</si>
  <si>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</si>
  <si>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</si>
  <si>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</si>
  <si>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</si>
  <si>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</si>
  <si>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</si>
  <si>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Responsabilitate socială şi activism civic</t>
  </si>
  <si>
    <t>DC</t>
  </si>
  <si>
    <t>D</t>
  </si>
  <si>
    <t>5E, 1D</t>
  </si>
  <si>
    <t>Mecanică</t>
  </si>
  <si>
    <t>Mașini și Instalații pentru Agricultură și Industrie Alimentară</t>
  </si>
  <si>
    <t>DD</t>
  </si>
  <si>
    <t>Termotehnică I</t>
  </si>
  <si>
    <t>C</t>
  </si>
  <si>
    <t>4E,3D,1C</t>
  </si>
  <si>
    <t>Management</t>
  </si>
  <si>
    <t>Disciplina optionala impachetata 1</t>
  </si>
  <si>
    <t>Disciplina optionala impachetata 2</t>
  </si>
  <si>
    <t>Disciplina optionala impachetata 3</t>
  </si>
  <si>
    <t>Disciplina optionala impachetata 4</t>
  </si>
  <si>
    <t>Disciplina optionala impachetata 5</t>
  </si>
  <si>
    <t>DS</t>
  </si>
  <si>
    <t>Disciplina optionala independenta 4</t>
  </si>
  <si>
    <t>Marketing</t>
  </si>
  <si>
    <t xml:space="preserve">Comunicare </t>
  </si>
  <si>
    <t>Organe de maşini şi mecanisme</t>
  </si>
  <si>
    <t>Organe de maşini şi tribologie</t>
  </si>
  <si>
    <t>Mecanica fluidelor şi maşini hidraulice I</t>
  </si>
  <si>
    <t>Mecanica fluidelor şi maşini hidraulice II</t>
  </si>
  <si>
    <t xml:space="preserve">Termotehnică II </t>
  </si>
  <si>
    <t>Acţionări hidraulice şi pneumatice</t>
  </si>
  <si>
    <t>Dinamica maşinilor şi utilajelor</t>
  </si>
  <si>
    <t>Metoda elementului finit</t>
  </si>
  <si>
    <t>Disciplina opţional independentă 1</t>
  </si>
  <si>
    <t xml:space="preserve">Tehnologia de fabricaţie, mentenanţă şi recuperare </t>
  </si>
  <si>
    <t>Disciplina opţional independentă 2</t>
  </si>
  <si>
    <t>Ingineria sistemelor de proces</t>
  </si>
  <si>
    <t>Disciplina opţional independentă 3</t>
  </si>
  <si>
    <t>Practică 45 ore/sem</t>
  </si>
  <si>
    <t>Disciplină opţională independentă 5</t>
  </si>
  <si>
    <t>Mecanica ruperii şi deformării plastice *</t>
  </si>
  <si>
    <t>1L1.6.1 din setul1L1.6</t>
  </si>
  <si>
    <t xml:space="preserve">Materiale compozite </t>
  </si>
  <si>
    <t>1L1.6.2 din setul1L1.6</t>
  </si>
  <si>
    <t>Instalaţii frigorifice şi termice *</t>
  </si>
  <si>
    <t>2L1.6.1 din setul 2L1.6</t>
  </si>
  <si>
    <t>Transfer de căldură şi masă</t>
  </si>
  <si>
    <t>2L1.6.2 din setul 2L1.6</t>
  </si>
  <si>
    <t>Turbomaşini *</t>
  </si>
  <si>
    <t>3L1.6.1 din setul 3L1.6</t>
  </si>
  <si>
    <t>Echipamente şi instalaţii hidropneumatice</t>
  </si>
  <si>
    <t>3L1.6.2 din setul 3L1.6</t>
  </si>
  <si>
    <t>Disciplină opţională independentă 6</t>
  </si>
  <si>
    <t>Disciplină opţională independentă 7</t>
  </si>
  <si>
    <t xml:space="preserve">1P1.8.1.1 </t>
  </si>
  <si>
    <t>1P1.8.1.2</t>
  </si>
  <si>
    <t>1P1.8.2.1</t>
  </si>
  <si>
    <t>1P1.8.2.2</t>
  </si>
  <si>
    <t>1P1.8.1.3</t>
  </si>
  <si>
    <t>1P1.8.1.4</t>
  </si>
  <si>
    <t xml:space="preserve">1P1.8.1.5 </t>
  </si>
  <si>
    <t>1P1.8.2.3</t>
  </si>
  <si>
    <t>1P1.8.2.4</t>
  </si>
  <si>
    <t>1P1.8.2.5</t>
  </si>
  <si>
    <t>5L1.8.1 din setul 5L1.8</t>
  </si>
  <si>
    <t>5L1.8.2 din setul 5L1.8</t>
  </si>
  <si>
    <t>6L1.8.1 din setul 6L1.8</t>
  </si>
  <si>
    <t>6L1.8.2 din setul 6L1.8</t>
  </si>
  <si>
    <t>7L1.8.1 din setul 7L1.8</t>
  </si>
  <si>
    <t>Metode experimentale în ingineria mecanică *</t>
  </si>
  <si>
    <t>4L1.7.1 din setul 4L1.7</t>
  </si>
  <si>
    <t>Tehnici de măsură în inginerie</t>
  </si>
  <si>
    <t>4L1.7.2 din setul 4L1.7</t>
  </si>
  <si>
    <t xml:space="preserve">Montajul si punerea in functiune* </t>
  </si>
  <si>
    <t xml:space="preserve">Masini pentru imbunatatiri funciare </t>
  </si>
  <si>
    <t xml:space="preserve">Costurile calitatii </t>
  </si>
  <si>
    <t>Designul ambalajelor</t>
  </si>
  <si>
    <t>Utilaje pentru produse vegetale *</t>
  </si>
  <si>
    <t>Managementul calitatii (HACCP)*</t>
  </si>
  <si>
    <t>Ambalaje si sisteme de ambalare*</t>
  </si>
  <si>
    <t>Utilaje pentru morarit si panificatie *</t>
  </si>
  <si>
    <t>Utilaje pentru produse animale*</t>
  </si>
  <si>
    <t>Sisteme pentru tehnologii extractive*</t>
  </si>
  <si>
    <t>Monitorizarea sistemelor industriale *</t>
  </si>
  <si>
    <t>Utilaje pentru horticultura</t>
  </si>
  <si>
    <t>Utilaje pentru prelucrarea primara a cerealelor</t>
  </si>
  <si>
    <t>Masini agricole de recoltat</t>
  </si>
  <si>
    <t>Masini si instalatii zootehnice</t>
  </si>
  <si>
    <t xml:space="preserve">Sisteme de acţionare şi automatizare  </t>
  </si>
  <si>
    <t>Limbaje de programare avansate *</t>
  </si>
  <si>
    <t>Baze de date *</t>
  </si>
  <si>
    <t>Limbi de circulaţie internaţională în comunicarea interprofesională *</t>
  </si>
  <si>
    <t xml:space="preserve">Didactica specialităţii </t>
  </si>
  <si>
    <t>DC-F</t>
  </si>
  <si>
    <t xml:space="preserve">Pedagogia educaţiei </t>
  </si>
  <si>
    <t xml:space="preserve">Pedagogie II,                                                                   Teoria şi metodologia instruirii,                                                Teoria şi metodologia evaluării      </t>
  </si>
  <si>
    <t>Instruire asistată de calculator</t>
  </si>
  <si>
    <t>Practică pedagogică în învătământul preuniversitar obligatoriu (I)</t>
  </si>
  <si>
    <t>Pedagogie I                                                          Fundamenrtele pedagogiei,                                                  Teoria şi metodologia curriculumului</t>
  </si>
  <si>
    <t>Managementul clasei de elevi</t>
  </si>
  <si>
    <t>Prof.dr.ing. Inocenţiu MANIU</t>
  </si>
  <si>
    <t>Analiză matematică</t>
  </si>
  <si>
    <t>Matematici speciale</t>
  </si>
  <si>
    <t>Fundamente de ing. Electrică şi electronică</t>
  </si>
  <si>
    <t>Fundamente de automatizări</t>
  </si>
  <si>
    <t>Dd</t>
  </si>
  <si>
    <t>Algebră şi geometrie</t>
  </si>
  <si>
    <t>Ştiinţa materialelor I</t>
  </si>
  <si>
    <t>Matematici asistate de calculator</t>
  </si>
  <si>
    <t>Microeconomie</t>
  </si>
  <si>
    <t>Fizică</t>
  </si>
  <si>
    <t>Fundamente de mecanică</t>
  </si>
  <si>
    <t>Tehnologia materialelor II</t>
  </si>
  <si>
    <t>Toleranţe şi control dimensional</t>
  </si>
  <si>
    <t>Utilizarea şi programarea calculatoarelor</t>
  </si>
  <si>
    <t>Grafică tehnică asistată de calculator I</t>
  </si>
  <si>
    <t>Mecanică I</t>
  </si>
  <si>
    <t xml:space="preserve">Vibraţiile sistemelor mecanice </t>
  </si>
  <si>
    <t>Geometrie descriptivă şi desen tehnic</t>
  </si>
  <si>
    <t>Tehnologia materialelor I</t>
  </si>
  <si>
    <t>Rezistenţa materialelor I</t>
  </si>
  <si>
    <t>Rezistenţa materialelor II</t>
  </si>
  <si>
    <t>Chimie generală</t>
  </si>
  <si>
    <t xml:space="preserve">Cultură şi civilizaţie </t>
  </si>
  <si>
    <t>Ştiinţa materialelor II</t>
  </si>
  <si>
    <t>Mecanisme</t>
  </si>
  <si>
    <t>Limbi de circulaţie internaţională</t>
  </si>
  <si>
    <t>Desen tehnic şi infografică</t>
  </si>
  <si>
    <t>Maşini şi sisteme de producţie</t>
  </si>
  <si>
    <t>Educaţie fizică 1</t>
  </si>
  <si>
    <t>Educaţie fizică 2</t>
  </si>
  <si>
    <t>Educaţie fizică 3</t>
  </si>
  <si>
    <t>Educaţie fizică 4</t>
  </si>
  <si>
    <t>Practică 40 ore/sem</t>
  </si>
  <si>
    <t>Voluntariat</t>
  </si>
  <si>
    <t>* cu durata de 7 săptămâni x 26 ore din care stagiu de practică 2 săptămâni x 26 ore;  **constă din: a. verificarea cunoştinţelor fundamentale şi de specialitate; b. susţinerea lucrării de diplomă.</t>
  </si>
  <si>
    <t xml:space="preserve">Elaborare lucrare de diplomă* </t>
  </si>
  <si>
    <t xml:space="preserve">Examen de diplomă** </t>
  </si>
  <si>
    <t>Stiinte ingineresti</t>
  </si>
  <si>
    <t>Inginerie mecanica, mecatronica, inginerie industriala si management</t>
  </si>
  <si>
    <t>Inginerie mecanica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</si>
</sst>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77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u val="single"/>
      <sz val="12"/>
      <color theme="10"/>
      <name val="Arial"/>
      <family val="2"/>
    </font>
    <font>
      <b/>
      <sz val="12"/>
      <color rgb="FF000080"/>
      <name val="Arial"/>
      <family val="2"/>
    </font>
    <font>
      <sz val="14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theme="3" tint="-0.4999699890613556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medium">
        <color theme="3" tint="-0.49996998906135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 quotePrefix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5" xfId="0" applyFont="1" applyFill="1" applyBorder="1" applyAlignment="1" quotePrefix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1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74" fillId="0" borderId="0" xfId="53" applyFont="1" applyFill="1" applyBorder="1" applyAlignment="1">
      <alignment wrapText="1"/>
    </xf>
    <xf numFmtId="0" fontId="74" fillId="0" borderId="0" xfId="53" applyFont="1" applyFill="1" applyAlignment="1">
      <alignment wrapText="1"/>
    </xf>
    <xf numFmtId="0" fontId="14" fillId="0" borderId="0" xfId="0" applyFont="1" applyFill="1" applyBorder="1" applyAlignment="1" quotePrefix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quotePrefix="1">
      <alignment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1" fillId="0" borderId="22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3" fontId="23" fillId="0" borderId="38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24" xfId="0" applyFont="1" applyFill="1" applyBorder="1" applyAlignment="1">
      <alignment/>
    </xf>
    <xf numFmtId="0" fontId="23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/>
    </xf>
    <xf numFmtId="0" fontId="21" fillId="0" borderId="3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23" fillId="0" borderId="34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41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49" fontId="23" fillId="0" borderId="43" xfId="0" applyNumberFormat="1" applyFont="1" applyFill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 wrapText="1"/>
    </xf>
    <xf numFmtId="0" fontId="26" fillId="0" borderId="25" xfId="0" applyFont="1" applyFill="1" applyBorder="1" applyAlignment="1">
      <alignment horizontal="center" vertical="center" wrapText="1"/>
    </xf>
    <xf numFmtId="49" fontId="23" fillId="0" borderId="54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center" vertical="center"/>
    </xf>
    <xf numFmtId="0" fontId="71" fillId="0" borderId="52" xfId="0" applyFont="1" applyFill="1" applyBorder="1" applyAlignment="1">
      <alignment horizontal="center" vertical="center"/>
    </xf>
    <xf numFmtId="0" fontId="71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6" fillId="0" borderId="47" xfId="0" applyFont="1" applyFill="1" applyBorder="1" applyAlignment="1">
      <alignment horizontal="center" vertical="center" wrapText="1"/>
    </xf>
    <xf numFmtId="0" fontId="76" fillId="0" borderId="48" xfId="0" applyFont="1" applyFill="1" applyBorder="1" applyAlignment="1">
      <alignment horizontal="center" vertical="center" wrapText="1"/>
    </xf>
    <xf numFmtId="0" fontId="76" fillId="0" borderId="35" xfId="0" applyFont="1" applyFill="1" applyBorder="1" applyAlignment="1">
      <alignment horizontal="center" vertical="center" wrapText="1"/>
    </xf>
    <xf numFmtId="0" fontId="76" fillId="0" borderId="49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49" fontId="23" fillId="0" borderId="43" xfId="0" applyNumberFormat="1" applyFont="1" applyFill="1" applyBorder="1" applyAlignment="1">
      <alignment horizontal="center" vertical="top" wrapText="1"/>
    </xf>
    <xf numFmtId="49" fontId="23" fillId="0" borderId="54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75" fillId="0" borderId="17" xfId="0" applyFont="1" applyBorder="1" applyAlignment="1">
      <alignment horizontal="center"/>
    </xf>
    <xf numFmtId="0" fontId="1" fillId="0" borderId="57" xfId="0" applyFont="1" applyFill="1" applyBorder="1" applyAlignment="1" quotePrefix="1">
      <alignment horizontal="center" vertical="center" wrapText="1" shrinkToFit="1"/>
    </xf>
    <xf numFmtId="0" fontId="1" fillId="0" borderId="58" xfId="0" applyFont="1" applyFill="1" applyBorder="1" applyAlignment="1" quotePrefix="1">
      <alignment horizontal="center" vertical="center" wrapText="1" shrinkToFit="1"/>
    </xf>
    <xf numFmtId="0" fontId="1" fillId="0" borderId="59" xfId="0" applyFont="1" applyFill="1" applyBorder="1" applyAlignment="1" quotePrefix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314325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0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0"/>
  <sheetViews>
    <sheetView tabSelected="1" view="pageBreakPreview" zoomScale="60" workbookViewId="0" topLeftCell="A82">
      <selection activeCell="H56" sqref="H56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4.8515625" style="0" customWidth="1"/>
    <col min="8" max="8" width="5.421875" style="0" customWidth="1"/>
    <col min="9" max="10" width="5.281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3" width="4.28125" style="0" customWidth="1"/>
    <col min="44" max="44" width="5.00390625" style="0" customWidth="1"/>
    <col min="45" max="45" width="8.00390625" style="0" customWidth="1"/>
  </cols>
  <sheetData>
    <row r="1" spans="1:23" s="34" customFormat="1" ht="18">
      <c r="A1" s="120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34" customFormat="1" ht="18">
      <c r="A2" s="110" t="s">
        <v>29</v>
      </c>
      <c r="B2" s="36"/>
      <c r="C2" s="36" t="s">
        <v>94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34" customFormat="1" ht="18">
      <c r="A3" s="12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34" customFormat="1" ht="18">
      <c r="A4" s="110" t="s">
        <v>83</v>
      </c>
      <c r="B4" s="37"/>
      <c r="C4" s="37"/>
      <c r="D4" s="37"/>
      <c r="E4" s="37"/>
      <c r="F4" s="37"/>
      <c r="G4" s="37"/>
      <c r="H4" s="37"/>
      <c r="I4" s="37"/>
      <c r="J4" s="228" t="s">
        <v>223</v>
      </c>
      <c r="K4" s="228"/>
      <c r="L4" s="228"/>
      <c r="M4" s="228"/>
      <c r="N4" s="228"/>
      <c r="O4" s="37"/>
      <c r="P4" s="37"/>
      <c r="Q4" s="37"/>
      <c r="R4" s="37"/>
      <c r="S4" s="37"/>
      <c r="T4" s="37"/>
      <c r="U4" s="37"/>
      <c r="V4" s="37"/>
      <c r="W4" s="37"/>
    </row>
    <row r="5" spans="1:23" s="34" customFormat="1" ht="18">
      <c r="A5" s="110" t="s">
        <v>84</v>
      </c>
      <c r="B5" s="37"/>
      <c r="C5" s="37"/>
      <c r="D5" s="37"/>
      <c r="E5" s="37"/>
      <c r="F5" s="228" t="s">
        <v>224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37"/>
    </row>
    <row r="6" spans="1:23" s="34" customFormat="1" ht="18">
      <c r="A6" s="110" t="s">
        <v>85</v>
      </c>
      <c r="B6" s="37"/>
      <c r="C6" s="37"/>
      <c r="D6" s="37"/>
      <c r="E6" s="37"/>
      <c r="F6" s="37"/>
      <c r="G6" s="228" t="s">
        <v>225</v>
      </c>
      <c r="H6" s="228"/>
      <c r="I6" s="228"/>
      <c r="J6" s="228"/>
      <c r="K6" s="228"/>
      <c r="L6" s="22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39" customFormat="1" ht="18">
      <c r="A7" s="110" t="s">
        <v>88</v>
      </c>
      <c r="B7" s="38"/>
      <c r="C7" s="38"/>
      <c r="D7" s="38"/>
      <c r="E7" s="38"/>
      <c r="F7" s="38"/>
      <c r="G7" s="229" t="s">
        <v>225</v>
      </c>
      <c r="H7" s="229"/>
      <c r="I7" s="229"/>
      <c r="J7" s="229"/>
      <c r="K7" s="229"/>
      <c r="L7" s="229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34" customFormat="1" ht="15">
      <c r="A8" s="37"/>
      <c r="B8" s="37"/>
      <c r="C8" s="37"/>
      <c r="D8" s="37"/>
      <c r="E8" s="37"/>
      <c r="F8" s="37"/>
      <c r="G8" s="37"/>
      <c r="H8" s="7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spans="1:9" s="5" customFormat="1" ht="15">
      <c r="A9" s="85" t="s">
        <v>77</v>
      </c>
      <c r="B9" s="86" t="s">
        <v>76</v>
      </c>
      <c r="C9" s="86" t="s">
        <v>78</v>
      </c>
      <c r="D9" s="86" t="s">
        <v>79</v>
      </c>
      <c r="E9" s="87" t="s">
        <v>80</v>
      </c>
      <c r="F9" s="84"/>
      <c r="G9" s="84"/>
      <c r="H9" s="75"/>
      <c r="I9" s="6"/>
    </row>
    <row r="10" spans="1:23" s="5" customFormat="1" ht="15">
      <c r="A10" s="88">
        <v>20</v>
      </c>
      <c r="B10" s="89">
        <v>70</v>
      </c>
      <c r="C10" s="89">
        <v>10</v>
      </c>
      <c r="D10" s="89">
        <v>180</v>
      </c>
      <c r="E10" s="90"/>
      <c r="F10" s="75"/>
      <c r="G10" s="75"/>
      <c r="H10" s="75"/>
      <c r="I10" s="7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45" s="4" customFormat="1" ht="18">
      <c r="A11" s="198" t="s">
        <v>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</row>
    <row r="12" spans="1:45" s="4" customFormat="1" ht="18.75" thickBot="1">
      <c r="A12" s="198" t="s">
        <v>30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</row>
    <row r="13" spans="2:45" s="91" customFormat="1" ht="19.5" thickBot="1" thickTop="1">
      <c r="B13" s="183" t="s">
        <v>25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 t="s">
        <v>36</v>
      </c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</row>
    <row r="14" spans="1:45" s="5" customFormat="1" ht="27.75" customHeight="1" thickBot="1" thickTop="1">
      <c r="A14" s="126"/>
      <c r="B14" s="213" t="s">
        <v>50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182"/>
      <c r="M14" s="208" t="s">
        <v>51</v>
      </c>
      <c r="N14" s="208"/>
      <c r="O14" s="208"/>
      <c r="P14" s="208"/>
      <c r="Q14" s="208"/>
      <c r="R14" s="208"/>
      <c r="S14" s="208"/>
      <c r="T14" s="208"/>
      <c r="U14" s="208"/>
      <c r="V14" s="208"/>
      <c r="W14" s="182"/>
      <c r="X14" s="213" t="s">
        <v>52</v>
      </c>
      <c r="Y14" s="208"/>
      <c r="Z14" s="208"/>
      <c r="AA14" s="208"/>
      <c r="AB14" s="208"/>
      <c r="AC14" s="208"/>
      <c r="AD14" s="208"/>
      <c r="AE14" s="208"/>
      <c r="AF14" s="208"/>
      <c r="AG14" s="208"/>
      <c r="AH14" s="182"/>
      <c r="AI14" s="208" t="s">
        <v>53</v>
      </c>
      <c r="AJ14" s="208"/>
      <c r="AK14" s="208"/>
      <c r="AL14" s="208"/>
      <c r="AM14" s="208"/>
      <c r="AN14" s="208"/>
      <c r="AO14" s="208"/>
      <c r="AP14" s="208"/>
      <c r="AQ14" s="208"/>
      <c r="AR14" s="208"/>
      <c r="AS14" s="182"/>
    </row>
    <row r="15" spans="1:45" s="5" customFormat="1" ht="19.5" customHeight="1" thickTop="1">
      <c r="A15" s="142" t="s">
        <v>0</v>
      </c>
      <c r="B15" s="203" t="s">
        <v>186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5"/>
      <c r="M15" s="145" t="s">
        <v>187</v>
      </c>
      <c r="N15" s="145"/>
      <c r="O15" s="145"/>
      <c r="P15" s="145"/>
      <c r="Q15" s="145"/>
      <c r="R15" s="145"/>
      <c r="S15" s="145"/>
      <c r="T15" s="145"/>
      <c r="U15" s="145"/>
      <c r="V15" s="145"/>
      <c r="W15" s="146"/>
      <c r="X15" s="203" t="s">
        <v>188</v>
      </c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  <c r="AI15" s="145" t="s">
        <v>189</v>
      </c>
      <c r="AJ15" s="145"/>
      <c r="AK15" s="145"/>
      <c r="AL15" s="145"/>
      <c r="AM15" s="145"/>
      <c r="AN15" s="145"/>
      <c r="AO15" s="145"/>
      <c r="AP15" s="145"/>
      <c r="AQ15" s="145"/>
      <c r="AR15" s="145"/>
      <c r="AS15" s="146"/>
    </row>
    <row r="16" spans="1:45" s="5" customFormat="1" ht="19.5" customHeight="1">
      <c r="A16" s="142"/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9"/>
      <c r="X16" s="147"/>
      <c r="Y16" s="148"/>
      <c r="Z16" s="148"/>
      <c r="AA16" s="148"/>
      <c r="AB16" s="148"/>
      <c r="AC16" s="148"/>
      <c r="AD16" s="148"/>
      <c r="AE16" s="148"/>
      <c r="AF16" s="148"/>
      <c r="AG16" s="148"/>
      <c r="AH16" s="149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9"/>
    </row>
    <row r="17" spans="1:45" s="91" customFormat="1" ht="19.5" customHeight="1" thickBot="1">
      <c r="A17" s="166"/>
      <c r="B17" s="150"/>
      <c r="C17" s="151"/>
      <c r="D17" s="152"/>
      <c r="E17" s="93">
        <v>4</v>
      </c>
      <c r="F17" s="123" t="s">
        <v>14</v>
      </c>
      <c r="G17" s="95">
        <v>28</v>
      </c>
      <c r="H17" s="96">
        <v>28</v>
      </c>
      <c r="I17" s="96">
        <v>0</v>
      </c>
      <c r="J17" s="97">
        <v>0</v>
      </c>
      <c r="K17" s="91" t="s">
        <v>24</v>
      </c>
      <c r="L17" s="123">
        <v>46</v>
      </c>
      <c r="M17" s="150"/>
      <c r="N17" s="151"/>
      <c r="O17" s="152"/>
      <c r="P17" s="93">
        <v>4</v>
      </c>
      <c r="Q17" s="123" t="s">
        <v>92</v>
      </c>
      <c r="R17" s="95">
        <v>28</v>
      </c>
      <c r="S17" s="96">
        <v>28</v>
      </c>
      <c r="T17" s="96">
        <v>0</v>
      </c>
      <c r="U17" s="97">
        <v>0</v>
      </c>
      <c r="V17" s="124" t="s">
        <v>24</v>
      </c>
      <c r="W17" s="94">
        <v>50</v>
      </c>
      <c r="X17" s="150"/>
      <c r="Y17" s="151"/>
      <c r="Z17" s="152"/>
      <c r="AA17" s="93">
        <v>5</v>
      </c>
      <c r="AB17" s="123" t="s">
        <v>14</v>
      </c>
      <c r="AC17" s="95">
        <v>42</v>
      </c>
      <c r="AD17" s="96">
        <v>0</v>
      </c>
      <c r="AE17" s="96">
        <v>28</v>
      </c>
      <c r="AF17" s="97">
        <v>0</v>
      </c>
      <c r="AG17" s="123" t="s">
        <v>190</v>
      </c>
      <c r="AH17" s="94">
        <v>57</v>
      </c>
      <c r="AI17" s="150"/>
      <c r="AJ17" s="151"/>
      <c r="AK17" s="152"/>
      <c r="AL17" s="93">
        <v>2</v>
      </c>
      <c r="AM17" s="123" t="s">
        <v>92</v>
      </c>
      <c r="AN17" s="95">
        <v>14</v>
      </c>
      <c r="AO17" s="96">
        <v>0</v>
      </c>
      <c r="AP17" s="96">
        <v>14</v>
      </c>
      <c r="AQ17" s="97">
        <v>0</v>
      </c>
      <c r="AR17" s="124" t="s">
        <v>96</v>
      </c>
      <c r="AS17" s="94">
        <v>25</v>
      </c>
    </row>
    <row r="18" spans="1:45" s="5" customFormat="1" ht="19.5" customHeight="1" thickTop="1">
      <c r="A18" s="141" t="s">
        <v>1</v>
      </c>
      <c r="B18" s="144" t="s">
        <v>191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6"/>
      <c r="M18" s="145" t="s">
        <v>192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6"/>
      <c r="X18" s="144" t="s">
        <v>193</v>
      </c>
      <c r="Y18" s="145"/>
      <c r="Z18" s="145"/>
      <c r="AA18" s="145"/>
      <c r="AB18" s="145"/>
      <c r="AC18" s="145"/>
      <c r="AD18" s="145"/>
      <c r="AE18" s="145"/>
      <c r="AF18" s="145"/>
      <c r="AG18" s="145"/>
      <c r="AH18" s="146"/>
      <c r="AI18" s="145" t="s">
        <v>194</v>
      </c>
      <c r="AJ18" s="145"/>
      <c r="AK18" s="145"/>
      <c r="AL18" s="145"/>
      <c r="AM18" s="145"/>
      <c r="AN18" s="145"/>
      <c r="AO18" s="145"/>
      <c r="AP18" s="145"/>
      <c r="AQ18" s="145"/>
      <c r="AR18" s="145"/>
      <c r="AS18" s="146"/>
    </row>
    <row r="19" spans="1:45" s="5" customFormat="1" ht="19.5" customHeight="1">
      <c r="A19" s="142"/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9"/>
      <c r="X19" s="147"/>
      <c r="Y19" s="148"/>
      <c r="Z19" s="148"/>
      <c r="AA19" s="148"/>
      <c r="AB19" s="148"/>
      <c r="AC19" s="148"/>
      <c r="AD19" s="148"/>
      <c r="AE19" s="148"/>
      <c r="AF19" s="148"/>
      <c r="AG19" s="148"/>
      <c r="AH19" s="149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9"/>
    </row>
    <row r="20" spans="1:45" s="5" customFormat="1" ht="19.5" customHeight="1" thickBot="1">
      <c r="A20" s="166"/>
      <c r="B20" s="150"/>
      <c r="C20" s="151"/>
      <c r="D20" s="152"/>
      <c r="E20" s="93">
        <v>4</v>
      </c>
      <c r="F20" s="123" t="s">
        <v>14</v>
      </c>
      <c r="G20" s="95">
        <v>28</v>
      </c>
      <c r="H20" s="96">
        <v>28</v>
      </c>
      <c r="I20" s="96">
        <v>0</v>
      </c>
      <c r="J20" s="97">
        <v>0</v>
      </c>
      <c r="K20" s="123" t="s">
        <v>24</v>
      </c>
      <c r="L20" s="94">
        <v>46</v>
      </c>
      <c r="M20" s="150"/>
      <c r="N20" s="151"/>
      <c r="O20" s="152"/>
      <c r="P20" s="93">
        <v>5</v>
      </c>
      <c r="Q20" s="123" t="s">
        <v>14</v>
      </c>
      <c r="R20" s="95">
        <v>28</v>
      </c>
      <c r="S20" s="96">
        <v>0</v>
      </c>
      <c r="T20" s="96">
        <v>28</v>
      </c>
      <c r="U20" s="97">
        <v>0</v>
      </c>
      <c r="V20" s="124" t="s">
        <v>96</v>
      </c>
      <c r="W20" s="94">
        <v>57</v>
      </c>
      <c r="X20" s="150"/>
      <c r="Y20" s="151"/>
      <c r="Z20" s="152"/>
      <c r="AA20" s="93">
        <v>5</v>
      </c>
      <c r="AB20" s="123" t="s">
        <v>92</v>
      </c>
      <c r="AC20" s="95">
        <v>28</v>
      </c>
      <c r="AD20" s="96">
        <v>14</v>
      </c>
      <c r="AE20" s="96">
        <v>14</v>
      </c>
      <c r="AF20" s="97">
        <v>0</v>
      </c>
      <c r="AG20" s="123" t="s">
        <v>24</v>
      </c>
      <c r="AH20" s="94">
        <v>57</v>
      </c>
      <c r="AI20" s="150"/>
      <c r="AJ20" s="151"/>
      <c r="AK20" s="152"/>
      <c r="AL20" s="93">
        <v>4</v>
      </c>
      <c r="AM20" s="123" t="s">
        <v>92</v>
      </c>
      <c r="AN20" s="95">
        <v>28</v>
      </c>
      <c r="AO20" s="96">
        <v>28</v>
      </c>
      <c r="AP20" s="96">
        <v>0</v>
      </c>
      <c r="AQ20" s="97">
        <v>0</v>
      </c>
      <c r="AR20" s="124" t="s">
        <v>91</v>
      </c>
      <c r="AS20" s="94">
        <v>40</v>
      </c>
    </row>
    <row r="21" spans="1:45" s="5" customFormat="1" ht="19.5" customHeight="1" thickTop="1">
      <c r="A21" s="141" t="s">
        <v>2</v>
      </c>
      <c r="B21" s="144" t="s">
        <v>195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6"/>
      <c r="M21" s="145" t="s">
        <v>196</v>
      </c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X21" s="144" t="s">
        <v>197</v>
      </c>
      <c r="Y21" s="145"/>
      <c r="Z21" s="145"/>
      <c r="AA21" s="145"/>
      <c r="AB21" s="145"/>
      <c r="AC21" s="145"/>
      <c r="AD21" s="145"/>
      <c r="AE21" s="145"/>
      <c r="AF21" s="145"/>
      <c r="AG21" s="145"/>
      <c r="AH21" s="146"/>
      <c r="AI21" s="145" t="s">
        <v>198</v>
      </c>
      <c r="AJ21" s="145"/>
      <c r="AK21" s="145"/>
      <c r="AL21" s="145"/>
      <c r="AM21" s="145"/>
      <c r="AN21" s="145"/>
      <c r="AO21" s="145"/>
      <c r="AP21" s="145"/>
      <c r="AQ21" s="145"/>
      <c r="AR21" s="145"/>
      <c r="AS21" s="146"/>
    </row>
    <row r="22" spans="1:45" s="5" customFormat="1" ht="19.5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9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X22" s="147"/>
      <c r="Y22" s="148"/>
      <c r="Z22" s="148"/>
      <c r="AA22" s="148"/>
      <c r="AB22" s="148"/>
      <c r="AC22" s="148"/>
      <c r="AD22" s="148"/>
      <c r="AE22" s="148"/>
      <c r="AF22" s="148"/>
      <c r="AG22" s="148"/>
      <c r="AH22" s="149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9"/>
    </row>
    <row r="23" spans="1:45" s="5" customFormat="1" ht="19.5" customHeight="1" thickBot="1">
      <c r="A23" s="166"/>
      <c r="B23" s="150"/>
      <c r="C23" s="151"/>
      <c r="D23" s="152"/>
      <c r="E23" s="93">
        <v>4</v>
      </c>
      <c r="F23" s="123" t="s">
        <v>14</v>
      </c>
      <c r="G23" s="95">
        <v>42</v>
      </c>
      <c r="H23" s="96">
        <v>14</v>
      </c>
      <c r="I23" s="96">
        <v>14</v>
      </c>
      <c r="J23" s="97">
        <v>0</v>
      </c>
      <c r="K23" s="123" t="s">
        <v>24</v>
      </c>
      <c r="L23" s="94">
        <v>40</v>
      </c>
      <c r="M23" s="150"/>
      <c r="N23" s="151"/>
      <c r="O23" s="152"/>
      <c r="P23" s="93">
        <v>5</v>
      </c>
      <c r="Q23" s="123" t="s">
        <v>14</v>
      </c>
      <c r="R23" s="95">
        <v>35</v>
      </c>
      <c r="S23" s="96">
        <v>28</v>
      </c>
      <c r="T23" s="96">
        <v>0</v>
      </c>
      <c r="U23" s="97">
        <v>0</v>
      </c>
      <c r="V23" s="124" t="s">
        <v>96</v>
      </c>
      <c r="W23" s="94">
        <v>58</v>
      </c>
      <c r="X23" s="150"/>
      <c r="Y23" s="151"/>
      <c r="Z23" s="152"/>
      <c r="AA23" s="93">
        <v>3</v>
      </c>
      <c r="AB23" s="123" t="s">
        <v>92</v>
      </c>
      <c r="AC23" s="95">
        <v>28</v>
      </c>
      <c r="AD23" s="96">
        <v>0</v>
      </c>
      <c r="AE23" s="96">
        <v>14</v>
      </c>
      <c r="AF23" s="97">
        <v>0</v>
      </c>
      <c r="AG23" s="123" t="s">
        <v>96</v>
      </c>
      <c r="AH23" s="94">
        <v>35</v>
      </c>
      <c r="AI23" s="150"/>
      <c r="AJ23" s="151"/>
      <c r="AK23" s="152"/>
      <c r="AL23" s="93">
        <v>3</v>
      </c>
      <c r="AM23" s="123" t="s">
        <v>92</v>
      </c>
      <c r="AN23" s="95">
        <v>28</v>
      </c>
      <c r="AO23" s="96">
        <v>0</v>
      </c>
      <c r="AP23" s="96">
        <v>14</v>
      </c>
      <c r="AQ23" s="97">
        <v>0</v>
      </c>
      <c r="AR23" s="124" t="s">
        <v>96</v>
      </c>
      <c r="AS23" s="94">
        <v>35</v>
      </c>
    </row>
    <row r="24" spans="1:45" s="5" customFormat="1" ht="19.5" customHeight="1" thickTop="1">
      <c r="A24" s="141" t="s">
        <v>3</v>
      </c>
      <c r="B24" s="144" t="s">
        <v>199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6"/>
      <c r="M24" s="145" t="s">
        <v>200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6"/>
      <c r="X24" s="144" t="s">
        <v>201</v>
      </c>
      <c r="Y24" s="145"/>
      <c r="Z24" s="145"/>
      <c r="AA24" s="145"/>
      <c r="AB24" s="145"/>
      <c r="AC24" s="145"/>
      <c r="AD24" s="145"/>
      <c r="AE24" s="145"/>
      <c r="AF24" s="145"/>
      <c r="AG24" s="145"/>
      <c r="AH24" s="146"/>
      <c r="AI24" s="145" t="s">
        <v>202</v>
      </c>
      <c r="AJ24" s="145"/>
      <c r="AK24" s="145"/>
      <c r="AL24" s="145"/>
      <c r="AM24" s="145"/>
      <c r="AN24" s="145"/>
      <c r="AO24" s="145"/>
      <c r="AP24" s="145"/>
      <c r="AQ24" s="145"/>
      <c r="AR24" s="145"/>
      <c r="AS24" s="146"/>
    </row>
    <row r="25" spans="1:45" s="5" customFormat="1" ht="19.5" customHeight="1">
      <c r="A25" s="142"/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9"/>
      <c r="X25" s="147"/>
      <c r="Y25" s="148"/>
      <c r="Z25" s="148"/>
      <c r="AA25" s="148"/>
      <c r="AB25" s="148"/>
      <c r="AC25" s="148"/>
      <c r="AD25" s="148"/>
      <c r="AE25" s="148"/>
      <c r="AF25" s="148"/>
      <c r="AG25" s="148"/>
      <c r="AH25" s="149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9"/>
    </row>
    <row r="26" spans="1:45" s="5" customFormat="1" ht="19.5" customHeight="1" thickBot="1">
      <c r="A26" s="166"/>
      <c r="B26" s="150"/>
      <c r="C26" s="151"/>
      <c r="D26" s="152"/>
      <c r="E26" s="93">
        <v>5</v>
      </c>
      <c r="F26" s="123" t="s">
        <v>92</v>
      </c>
      <c r="G26" s="95">
        <v>28</v>
      </c>
      <c r="H26" s="96">
        <v>0</v>
      </c>
      <c r="I26" s="96">
        <v>35</v>
      </c>
      <c r="J26" s="97">
        <v>0</v>
      </c>
      <c r="K26" s="123" t="s">
        <v>24</v>
      </c>
      <c r="L26" s="94">
        <v>55</v>
      </c>
      <c r="M26" s="150"/>
      <c r="N26" s="151"/>
      <c r="O26" s="152"/>
      <c r="P26" s="93">
        <v>5</v>
      </c>
      <c r="Q26" s="123" t="s">
        <v>14</v>
      </c>
      <c r="R26" s="95">
        <v>28</v>
      </c>
      <c r="S26" s="96">
        <v>0</v>
      </c>
      <c r="T26" s="96">
        <v>35</v>
      </c>
      <c r="U26" s="97">
        <v>0</v>
      </c>
      <c r="V26" s="123" t="s">
        <v>24</v>
      </c>
      <c r="W26" s="94">
        <v>50</v>
      </c>
      <c r="X26" s="150"/>
      <c r="Y26" s="151"/>
      <c r="Z26" s="152"/>
      <c r="AA26" s="93">
        <v>4</v>
      </c>
      <c r="AB26" s="123" t="s">
        <v>14</v>
      </c>
      <c r="AC26" s="95">
        <v>28</v>
      </c>
      <c r="AD26" s="96">
        <v>21</v>
      </c>
      <c r="AE26" s="96">
        <v>0</v>
      </c>
      <c r="AF26" s="97">
        <v>0</v>
      </c>
      <c r="AG26" s="123" t="s">
        <v>96</v>
      </c>
      <c r="AH26" s="94">
        <v>35</v>
      </c>
      <c r="AI26" s="150"/>
      <c r="AJ26" s="151"/>
      <c r="AK26" s="152"/>
      <c r="AL26" s="93">
        <v>5</v>
      </c>
      <c r="AM26" s="123" t="s">
        <v>14</v>
      </c>
      <c r="AN26" s="95">
        <v>28</v>
      </c>
      <c r="AO26" s="96">
        <v>21</v>
      </c>
      <c r="AP26" s="96">
        <v>14</v>
      </c>
      <c r="AQ26" s="97">
        <v>0</v>
      </c>
      <c r="AR26" s="124" t="s">
        <v>96</v>
      </c>
      <c r="AS26" s="94">
        <v>60</v>
      </c>
    </row>
    <row r="27" spans="1:45" s="5" customFormat="1" ht="19.5" customHeight="1" thickTop="1">
      <c r="A27" s="141" t="s">
        <v>4</v>
      </c>
      <c r="B27" s="144" t="s">
        <v>203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5" t="s">
        <v>204</v>
      </c>
      <c r="N27" s="145"/>
      <c r="O27" s="145"/>
      <c r="P27" s="145"/>
      <c r="Q27" s="145"/>
      <c r="R27" s="145"/>
      <c r="S27" s="145"/>
      <c r="T27" s="145"/>
      <c r="U27" s="145"/>
      <c r="V27" s="145"/>
      <c r="W27" s="146"/>
      <c r="X27" s="144" t="s">
        <v>205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I27" s="145" t="s">
        <v>206</v>
      </c>
      <c r="AJ27" s="145"/>
      <c r="AK27" s="145"/>
      <c r="AL27" s="145"/>
      <c r="AM27" s="145"/>
      <c r="AN27" s="145"/>
      <c r="AO27" s="145"/>
      <c r="AP27" s="145"/>
      <c r="AQ27" s="145"/>
      <c r="AR27" s="145"/>
      <c r="AS27" s="146"/>
    </row>
    <row r="28" spans="1:45" s="5" customFormat="1" ht="19.5" customHeight="1">
      <c r="A28" s="142"/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9"/>
      <c r="X28" s="147"/>
      <c r="Y28" s="148"/>
      <c r="Z28" s="148"/>
      <c r="AA28" s="148"/>
      <c r="AB28" s="148"/>
      <c r="AC28" s="148"/>
      <c r="AD28" s="148"/>
      <c r="AE28" s="148"/>
      <c r="AF28" s="148"/>
      <c r="AG28" s="148"/>
      <c r="AH28" s="149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9"/>
    </row>
    <row r="29" spans="1:45" s="5" customFormat="1" ht="19.5" customHeight="1" thickBot="1">
      <c r="A29" s="166"/>
      <c r="B29" s="150"/>
      <c r="C29" s="151"/>
      <c r="D29" s="152"/>
      <c r="E29" s="93">
        <v>5</v>
      </c>
      <c r="F29" s="123" t="s">
        <v>92</v>
      </c>
      <c r="G29" s="95">
        <v>28</v>
      </c>
      <c r="H29" s="96">
        <v>0</v>
      </c>
      <c r="I29" s="96">
        <v>35</v>
      </c>
      <c r="J29" s="97">
        <v>0</v>
      </c>
      <c r="K29" s="123" t="s">
        <v>24</v>
      </c>
      <c r="L29" s="83">
        <v>55</v>
      </c>
      <c r="M29" s="150"/>
      <c r="N29" s="151"/>
      <c r="O29" s="152"/>
      <c r="P29" s="93">
        <v>5</v>
      </c>
      <c r="Q29" s="123" t="s">
        <v>14</v>
      </c>
      <c r="R29" s="95">
        <v>42</v>
      </c>
      <c r="S29" s="96">
        <v>0</v>
      </c>
      <c r="T29" s="96">
        <v>28</v>
      </c>
      <c r="U29" s="97">
        <v>0</v>
      </c>
      <c r="V29" s="124" t="s">
        <v>96</v>
      </c>
      <c r="W29" s="94">
        <v>57</v>
      </c>
      <c r="X29" s="150"/>
      <c r="Y29" s="151"/>
      <c r="Z29" s="152"/>
      <c r="AA29" s="93">
        <v>6</v>
      </c>
      <c r="AB29" s="123" t="s">
        <v>14</v>
      </c>
      <c r="AC29" s="95">
        <v>35</v>
      </c>
      <c r="AD29" s="96">
        <v>35</v>
      </c>
      <c r="AE29" s="96">
        <v>14</v>
      </c>
      <c r="AF29" s="97">
        <v>0</v>
      </c>
      <c r="AG29" s="123" t="s">
        <v>96</v>
      </c>
      <c r="AH29" s="94">
        <v>70</v>
      </c>
      <c r="AI29" s="150"/>
      <c r="AJ29" s="151"/>
      <c r="AK29" s="152"/>
      <c r="AL29" s="93">
        <v>6</v>
      </c>
      <c r="AM29" s="123" t="s">
        <v>14</v>
      </c>
      <c r="AN29" s="95">
        <v>35</v>
      </c>
      <c r="AO29" s="96">
        <v>28</v>
      </c>
      <c r="AP29" s="96">
        <v>14</v>
      </c>
      <c r="AQ29" s="97">
        <v>0</v>
      </c>
      <c r="AR29" s="124" t="s">
        <v>96</v>
      </c>
      <c r="AS29" s="94">
        <v>70</v>
      </c>
    </row>
    <row r="30" spans="1:45" s="5" customFormat="1" ht="19.5" customHeight="1" thickTop="1">
      <c r="A30" s="141" t="s">
        <v>5</v>
      </c>
      <c r="B30" s="144" t="s">
        <v>207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6"/>
      <c r="M30" s="145" t="s">
        <v>208</v>
      </c>
      <c r="N30" s="145"/>
      <c r="O30" s="145"/>
      <c r="P30" s="145"/>
      <c r="Q30" s="145"/>
      <c r="R30" s="145"/>
      <c r="S30" s="145"/>
      <c r="T30" s="145"/>
      <c r="U30" s="145"/>
      <c r="V30" s="145"/>
      <c r="W30" s="146"/>
      <c r="X30" s="144" t="s">
        <v>209</v>
      </c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I30" s="145" t="s">
        <v>210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6"/>
    </row>
    <row r="31" spans="1:45" s="5" customFormat="1" ht="19.5" customHeight="1">
      <c r="A31" s="142"/>
      <c r="B31" s="147"/>
      <c r="C31" s="148"/>
      <c r="D31" s="148"/>
      <c r="E31" s="148"/>
      <c r="F31" s="148"/>
      <c r="G31" s="148"/>
      <c r="H31" s="148"/>
      <c r="I31" s="148"/>
      <c r="J31" s="148"/>
      <c r="K31" s="148"/>
      <c r="L31" s="149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9"/>
      <c r="X31" s="147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9"/>
    </row>
    <row r="32" spans="1:45" s="5" customFormat="1" ht="19.5" customHeight="1" thickBot="1">
      <c r="A32" s="166"/>
      <c r="B32" s="150"/>
      <c r="C32" s="151"/>
      <c r="D32" s="152"/>
      <c r="E32" s="93">
        <v>3</v>
      </c>
      <c r="F32" s="123" t="s">
        <v>14</v>
      </c>
      <c r="G32" s="95">
        <v>28</v>
      </c>
      <c r="H32" s="96">
        <v>0</v>
      </c>
      <c r="I32" s="96">
        <v>14</v>
      </c>
      <c r="J32" s="97">
        <v>0</v>
      </c>
      <c r="K32" s="123" t="s">
        <v>24</v>
      </c>
      <c r="L32" s="94">
        <v>36</v>
      </c>
      <c r="M32" s="150"/>
      <c r="N32" s="151"/>
      <c r="O32" s="152"/>
      <c r="P32" s="93">
        <v>2</v>
      </c>
      <c r="Q32" s="123" t="s">
        <v>92</v>
      </c>
      <c r="R32" s="95">
        <v>14</v>
      </c>
      <c r="S32" s="96">
        <v>14</v>
      </c>
      <c r="T32" s="96">
        <v>0</v>
      </c>
      <c r="U32" s="97">
        <v>0</v>
      </c>
      <c r="V32" s="124" t="s">
        <v>91</v>
      </c>
      <c r="W32" s="94">
        <v>20</v>
      </c>
      <c r="X32" s="150"/>
      <c r="Y32" s="151"/>
      <c r="Z32" s="152"/>
      <c r="AA32" s="93">
        <v>3</v>
      </c>
      <c r="AB32" s="123" t="s">
        <v>14</v>
      </c>
      <c r="AC32" s="95">
        <v>28</v>
      </c>
      <c r="AD32" s="96">
        <v>0</v>
      </c>
      <c r="AE32" s="96">
        <v>14</v>
      </c>
      <c r="AF32" s="97">
        <v>0</v>
      </c>
      <c r="AG32" s="123" t="s">
        <v>96</v>
      </c>
      <c r="AH32" s="94">
        <v>35</v>
      </c>
      <c r="AI32" s="150"/>
      <c r="AJ32" s="151"/>
      <c r="AK32" s="152"/>
      <c r="AL32" s="93">
        <v>3</v>
      </c>
      <c r="AM32" s="123" t="s">
        <v>14</v>
      </c>
      <c r="AN32" s="95">
        <v>28</v>
      </c>
      <c r="AO32" s="96">
        <v>14</v>
      </c>
      <c r="AP32" s="96">
        <v>14</v>
      </c>
      <c r="AQ32" s="97">
        <v>0</v>
      </c>
      <c r="AR32" s="124" t="s">
        <v>96</v>
      </c>
      <c r="AS32" s="94">
        <v>36</v>
      </c>
    </row>
    <row r="33" spans="1:45" s="5" customFormat="1" ht="19.5" customHeight="1" thickTop="1">
      <c r="A33" s="141" t="s">
        <v>6</v>
      </c>
      <c r="B33" s="144" t="s">
        <v>211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6"/>
      <c r="M33" s="145" t="s">
        <v>211</v>
      </c>
      <c r="N33" s="145"/>
      <c r="O33" s="145"/>
      <c r="P33" s="145"/>
      <c r="Q33" s="145"/>
      <c r="R33" s="145"/>
      <c r="S33" s="145"/>
      <c r="T33" s="145"/>
      <c r="U33" s="145"/>
      <c r="V33" s="145"/>
      <c r="W33" s="146"/>
      <c r="X33" s="144" t="s">
        <v>212</v>
      </c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I33" s="145" t="s">
        <v>213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6"/>
    </row>
    <row r="34" spans="1:45" s="5" customFormat="1" ht="19.5" customHeight="1">
      <c r="A34" s="142"/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9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9"/>
      <c r="X34" s="147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9"/>
    </row>
    <row r="35" spans="1:45" s="5" customFormat="1" ht="19.5" customHeight="1" thickBot="1">
      <c r="A35" s="166"/>
      <c r="B35" s="150"/>
      <c r="C35" s="151"/>
      <c r="D35" s="152"/>
      <c r="E35" s="93">
        <v>2</v>
      </c>
      <c r="F35" s="123" t="s">
        <v>92</v>
      </c>
      <c r="G35" s="95">
        <v>0</v>
      </c>
      <c r="H35" s="96">
        <v>28</v>
      </c>
      <c r="I35" s="96">
        <v>0</v>
      </c>
      <c r="J35" s="97">
        <v>0</v>
      </c>
      <c r="K35" s="123" t="s">
        <v>91</v>
      </c>
      <c r="L35" s="94">
        <v>20</v>
      </c>
      <c r="M35" s="150"/>
      <c r="N35" s="151"/>
      <c r="O35" s="152"/>
      <c r="P35" s="93">
        <v>2</v>
      </c>
      <c r="Q35" s="123" t="s">
        <v>92</v>
      </c>
      <c r="R35" s="95">
        <v>0</v>
      </c>
      <c r="S35" s="96">
        <v>28</v>
      </c>
      <c r="T35" s="96">
        <v>0</v>
      </c>
      <c r="U35" s="97">
        <v>0</v>
      </c>
      <c r="V35" s="124" t="s">
        <v>91</v>
      </c>
      <c r="W35" s="94">
        <v>20</v>
      </c>
      <c r="X35" s="150"/>
      <c r="Y35" s="151"/>
      <c r="Z35" s="152"/>
      <c r="AA35" s="93">
        <v>2</v>
      </c>
      <c r="AB35" s="123" t="s">
        <v>92</v>
      </c>
      <c r="AC35" s="95">
        <v>0</v>
      </c>
      <c r="AD35" s="96">
        <v>0</v>
      </c>
      <c r="AE35" s="96">
        <v>21</v>
      </c>
      <c r="AF35" s="97">
        <v>0</v>
      </c>
      <c r="AG35" s="123" t="s">
        <v>24</v>
      </c>
      <c r="AH35" s="94">
        <v>23</v>
      </c>
      <c r="AI35" s="150"/>
      <c r="AJ35" s="151"/>
      <c r="AK35" s="152"/>
      <c r="AL35" s="93">
        <v>4</v>
      </c>
      <c r="AM35" s="123" t="s">
        <v>14</v>
      </c>
      <c r="AN35" s="95">
        <v>28</v>
      </c>
      <c r="AO35" s="96">
        <v>0</v>
      </c>
      <c r="AP35" s="96">
        <v>14</v>
      </c>
      <c r="AQ35" s="97">
        <v>0</v>
      </c>
      <c r="AR35" s="124" t="s">
        <v>96</v>
      </c>
      <c r="AS35" s="94">
        <v>46</v>
      </c>
    </row>
    <row r="36" spans="1:45" s="5" customFormat="1" ht="19.5" customHeight="1" thickTop="1">
      <c r="A36" s="141" t="s">
        <v>7</v>
      </c>
      <c r="B36" s="144" t="s">
        <v>214</v>
      </c>
      <c r="C36" s="145"/>
      <c r="D36" s="145"/>
      <c r="E36" s="165"/>
      <c r="F36" s="165"/>
      <c r="G36" s="165"/>
      <c r="H36" s="165"/>
      <c r="I36" s="165"/>
      <c r="J36" s="165"/>
      <c r="K36" s="165"/>
      <c r="L36" s="187"/>
      <c r="M36" s="145" t="s">
        <v>215</v>
      </c>
      <c r="N36" s="145"/>
      <c r="O36" s="145"/>
      <c r="P36" s="145"/>
      <c r="Q36" s="145"/>
      <c r="R36" s="145"/>
      <c r="S36" s="145"/>
      <c r="T36" s="145"/>
      <c r="U36" s="145"/>
      <c r="V36" s="145"/>
      <c r="W36" s="146"/>
      <c r="X36" s="144" t="s">
        <v>216</v>
      </c>
      <c r="Y36" s="145"/>
      <c r="Z36" s="145"/>
      <c r="AA36" s="165"/>
      <c r="AB36" s="165"/>
      <c r="AC36" s="165"/>
      <c r="AD36" s="165"/>
      <c r="AE36" s="165"/>
      <c r="AF36" s="165"/>
      <c r="AG36" s="165"/>
      <c r="AH36" s="187"/>
      <c r="AI36" s="145" t="s">
        <v>217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6"/>
    </row>
    <row r="37" spans="1:45" s="5" customFormat="1" ht="19.5" customHeight="1">
      <c r="A37" s="142"/>
      <c r="B37" s="188"/>
      <c r="C37" s="189"/>
      <c r="D37" s="189"/>
      <c r="E37" s="189"/>
      <c r="F37" s="189"/>
      <c r="G37" s="189"/>
      <c r="H37" s="189"/>
      <c r="I37" s="189"/>
      <c r="J37" s="189"/>
      <c r="K37" s="189"/>
      <c r="L37" s="190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9"/>
      <c r="X37" s="188"/>
      <c r="Y37" s="189"/>
      <c r="Z37" s="189"/>
      <c r="AA37" s="189"/>
      <c r="AB37" s="189"/>
      <c r="AC37" s="189"/>
      <c r="AD37" s="189"/>
      <c r="AE37" s="189"/>
      <c r="AF37" s="189"/>
      <c r="AG37" s="189"/>
      <c r="AH37" s="190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</row>
    <row r="38" spans="1:45" s="5" customFormat="1" ht="19.5" customHeight="1" thickBot="1">
      <c r="A38" s="166"/>
      <c r="B38" s="150"/>
      <c r="C38" s="151"/>
      <c r="D38" s="152"/>
      <c r="E38" s="93">
        <v>2</v>
      </c>
      <c r="F38" s="123" t="s">
        <v>92</v>
      </c>
      <c r="G38" s="95">
        <v>0</v>
      </c>
      <c r="H38" s="96">
        <v>14</v>
      </c>
      <c r="I38" s="96">
        <v>0</v>
      </c>
      <c r="J38" s="97">
        <v>0</v>
      </c>
      <c r="K38" s="123" t="s">
        <v>91</v>
      </c>
      <c r="L38" s="94">
        <v>10</v>
      </c>
      <c r="M38" s="150"/>
      <c r="N38" s="151"/>
      <c r="O38" s="152"/>
      <c r="P38" s="93">
        <v>2</v>
      </c>
      <c r="Q38" s="123" t="s">
        <v>92</v>
      </c>
      <c r="R38" s="95">
        <v>0</v>
      </c>
      <c r="S38" s="96">
        <v>14</v>
      </c>
      <c r="T38" s="96">
        <v>0</v>
      </c>
      <c r="U38" s="97">
        <v>0</v>
      </c>
      <c r="V38" s="124" t="s">
        <v>91</v>
      </c>
      <c r="W38" s="94">
        <v>10</v>
      </c>
      <c r="X38" s="150"/>
      <c r="Y38" s="151"/>
      <c r="Z38" s="152"/>
      <c r="AA38" s="93">
        <v>2</v>
      </c>
      <c r="AB38" s="123" t="s">
        <v>92</v>
      </c>
      <c r="AC38" s="95">
        <v>0</v>
      </c>
      <c r="AD38" s="96">
        <v>14</v>
      </c>
      <c r="AE38" s="96">
        <v>0</v>
      </c>
      <c r="AF38" s="97">
        <v>0</v>
      </c>
      <c r="AG38" s="123" t="s">
        <v>91</v>
      </c>
      <c r="AH38" s="94">
        <v>10</v>
      </c>
      <c r="AI38" s="150"/>
      <c r="AJ38" s="151"/>
      <c r="AK38" s="152"/>
      <c r="AL38" s="93">
        <v>1</v>
      </c>
      <c r="AM38" s="123" t="s">
        <v>92</v>
      </c>
      <c r="AN38" s="95">
        <v>0</v>
      </c>
      <c r="AO38" s="96">
        <v>14</v>
      </c>
      <c r="AP38" s="96">
        <v>0</v>
      </c>
      <c r="AQ38" s="97">
        <v>0</v>
      </c>
      <c r="AR38" s="124" t="s">
        <v>91</v>
      </c>
      <c r="AS38" s="94">
        <v>10</v>
      </c>
    </row>
    <row r="39" spans="1:45" s="5" customFormat="1" ht="19.5" customHeight="1" thickTop="1">
      <c r="A39" s="141" t="s">
        <v>8</v>
      </c>
      <c r="B39" s="214"/>
      <c r="C39" s="165"/>
      <c r="D39" s="165"/>
      <c r="E39" s="165"/>
      <c r="F39" s="165"/>
      <c r="G39" s="165"/>
      <c r="H39" s="165"/>
      <c r="I39" s="165"/>
      <c r="J39" s="165"/>
      <c r="K39" s="165"/>
      <c r="L39" s="187"/>
      <c r="M39" s="165"/>
      <c r="N39" s="165"/>
      <c r="O39" s="165"/>
      <c r="P39" s="145"/>
      <c r="Q39" s="145"/>
      <c r="R39" s="145"/>
      <c r="S39" s="145"/>
      <c r="T39" s="145"/>
      <c r="U39" s="145"/>
      <c r="V39" s="145"/>
      <c r="W39" s="146"/>
      <c r="X39" s="214"/>
      <c r="Y39" s="165"/>
      <c r="Z39" s="165"/>
      <c r="AA39" s="165"/>
      <c r="AB39" s="165"/>
      <c r="AC39" s="165"/>
      <c r="AD39" s="165"/>
      <c r="AE39" s="165"/>
      <c r="AF39" s="165"/>
      <c r="AG39" s="165"/>
      <c r="AH39" s="187"/>
      <c r="AI39" s="145" t="s">
        <v>218</v>
      </c>
      <c r="AJ39" s="145"/>
      <c r="AK39" s="145"/>
      <c r="AL39" s="145"/>
      <c r="AM39" s="145"/>
      <c r="AN39" s="145"/>
      <c r="AO39" s="145"/>
      <c r="AP39" s="145"/>
      <c r="AQ39" s="145"/>
      <c r="AR39" s="145"/>
      <c r="AS39" s="146"/>
    </row>
    <row r="40" spans="1:45" s="5" customFormat="1" ht="19.5" customHeight="1">
      <c r="A40" s="142"/>
      <c r="B40" s="188"/>
      <c r="C40" s="189"/>
      <c r="D40" s="189"/>
      <c r="E40" s="189"/>
      <c r="F40" s="189"/>
      <c r="G40" s="189"/>
      <c r="H40" s="189"/>
      <c r="I40" s="189"/>
      <c r="J40" s="189"/>
      <c r="K40" s="189"/>
      <c r="L40" s="190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9"/>
      <c r="X40" s="188"/>
      <c r="Y40" s="189"/>
      <c r="Z40" s="189"/>
      <c r="AA40" s="189"/>
      <c r="AB40" s="189"/>
      <c r="AC40" s="189"/>
      <c r="AD40" s="189"/>
      <c r="AE40" s="189"/>
      <c r="AF40" s="189"/>
      <c r="AG40" s="189"/>
      <c r="AH40" s="190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9"/>
    </row>
    <row r="41" spans="1:45" s="5" customFormat="1" ht="19.5" customHeight="1" thickBot="1">
      <c r="A41" s="166"/>
      <c r="B41" s="150"/>
      <c r="C41" s="151"/>
      <c r="D41" s="152"/>
      <c r="E41" s="93"/>
      <c r="F41" s="123"/>
      <c r="G41" s="95"/>
      <c r="H41" s="96"/>
      <c r="I41" s="96"/>
      <c r="J41" s="97"/>
      <c r="K41" s="123"/>
      <c r="L41" s="94"/>
      <c r="M41" s="150"/>
      <c r="N41" s="151"/>
      <c r="O41" s="152"/>
      <c r="P41" s="93"/>
      <c r="Q41" s="123"/>
      <c r="R41" s="95"/>
      <c r="S41" s="96"/>
      <c r="T41" s="96"/>
      <c r="U41" s="97"/>
      <c r="V41" s="123"/>
      <c r="W41" s="94"/>
      <c r="X41" s="150"/>
      <c r="Y41" s="151"/>
      <c r="Z41" s="152"/>
      <c r="AA41" s="93"/>
      <c r="AB41" s="123"/>
      <c r="AC41" s="95"/>
      <c r="AD41" s="96"/>
      <c r="AE41" s="96"/>
      <c r="AF41" s="97"/>
      <c r="AG41" s="123"/>
      <c r="AH41" s="94"/>
      <c r="AI41" s="150"/>
      <c r="AJ41" s="151"/>
      <c r="AK41" s="152"/>
      <c r="AL41" s="93"/>
      <c r="AM41" s="123"/>
      <c r="AN41" s="95"/>
      <c r="AO41" s="96"/>
      <c r="AP41" s="96"/>
      <c r="AQ41" s="97"/>
      <c r="AR41" s="123"/>
      <c r="AS41" s="94"/>
    </row>
    <row r="42" spans="1:45" s="5" customFormat="1" ht="19.5" customHeight="1" thickTop="1">
      <c r="A42" s="201" t="s">
        <v>86</v>
      </c>
      <c r="B42" s="184" t="s">
        <v>10</v>
      </c>
      <c r="C42" s="185"/>
      <c r="D42" s="99"/>
      <c r="E42" s="163">
        <f>SUM(G17:J17,G20:J20,G23:J23,G26:J26,G29:J29,G32:J32,G35:J35,G38:J38,G41:J41)</f>
        <v>392</v>
      </c>
      <c r="F42" s="154"/>
      <c r="G42" s="209" t="s">
        <v>32</v>
      </c>
      <c r="H42" s="210"/>
      <c r="I42" s="210"/>
      <c r="J42" s="211"/>
      <c r="K42" s="153">
        <f>SUM(L17,L20,L23,L26,L29,L32,L35,L38,L41)</f>
        <v>308</v>
      </c>
      <c r="L42" s="154"/>
      <c r="M42" s="184" t="s">
        <v>10</v>
      </c>
      <c r="N42" s="185"/>
      <c r="O42" s="99"/>
      <c r="P42" s="163">
        <f>SUM(R17:U17,R20:U20,R23:U23,R26:U26,R29:U29,R32:U32,R35:U35,R38:U38,R41:U41)</f>
        <v>378</v>
      </c>
      <c r="Q42" s="154"/>
      <c r="R42" s="209" t="s">
        <v>32</v>
      </c>
      <c r="S42" s="210"/>
      <c r="T42" s="210"/>
      <c r="U42" s="211"/>
      <c r="V42" s="153">
        <f>SUM(W17,W20,W23,W26,W29,W32,W35,W38,W41)</f>
        <v>322</v>
      </c>
      <c r="W42" s="154"/>
      <c r="X42" s="184" t="s">
        <v>10</v>
      </c>
      <c r="Y42" s="185"/>
      <c r="Z42" s="99"/>
      <c r="AA42" s="163">
        <f>SUM(AC17:AF17,AC20:AF20,AC23:AF23,AC26:AF26,AC29:AF29,AC32:AF32,AC35:AF35,AC38:AF38,AC41:AF41)</f>
        <v>378</v>
      </c>
      <c r="AB42" s="154"/>
      <c r="AC42" s="209" t="s">
        <v>32</v>
      </c>
      <c r="AD42" s="210"/>
      <c r="AE42" s="210"/>
      <c r="AF42" s="211"/>
      <c r="AG42" s="153">
        <f>SUM(AH17,AH20,AH23,AH26,AH29,AH32,AH35,AH38,AH41)</f>
        <v>322</v>
      </c>
      <c r="AH42" s="154"/>
      <c r="AI42" s="184" t="s">
        <v>10</v>
      </c>
      <c r="AJ42" s="185"/>
      <c r="AK42" s="99"/>
      <c r="AL42" s="163">
        <f>SUM(AN17:AQ17,AN20:AQ20,AN23:AQ23,AN26:AQ26,AN29:AQ29,AN32:AQ32,AN35:AQ35,AN38:AQ38,AN41:AQ41)</f>
        <v>378</v>
      </c>
      <c r="AM42" s="154"/>
      <c r="AN42" s="209" t="s">
        <v>32</v>
      </c>
      <c r="AO42" s="210"/>
      <c r="AP42" s="210"/>
      <c r="AQ42" s="211"/>
      <c r="AR42" s="153">
        <f>SUM(AS17,AS20,AS23,AS26,AS29,AS32,AS35,AS38,AS41)</f>
        <v>322</v>
      </c>
      <c r="AS42" s="154"/>
    </row>
    <row r="43" spans="1:45" s="5" customFormat="1" ht="36" customHeight="1" thickBot="1">
      <c r="A43" s="202"/>
      <c r="B43" s="155" t="s">
        <v>11</v>
      </c>
      <c r="C43" s="197"/>
      <c r="D43" s="100"/>
      <c r="E43" s="206">
        <f>SUM(E17,E20,E23,E26,E29,E32,E35,E38,E41)</f>
        <v>29</v>
      </c>
      <c r="F43" s="207"/>
      <c r="G43" s="155" t="s">
        <v>31</v>
      </c>
      <c r="H43" s="197"/>
      <c r="I43" s="197"/>
      <c r="J43" s="156"/>
      <c r="K43" s="155"/>
      <c r="L43" s="156"/>
      <c r="M43" s="155" t="s">
        <v>11</v>
      </c>
      <c r="N43" s="197"/>
      <c r="O43" s="100"/>
      <c r="P43" s="206">
        <f>SUM(P17,P20,P23,P26,P29,P32,P35,P38,P41)</f>
        <v>30</v>
      </c>
      <c r="Q43" s="207"/>
      <c r="R43" s="155" t="s">
        <v>31</v>
      </c>
      <c r="S43" s="197"/>
      <c r="T43" s="197"/>
      <c r="U43" s="156"/>
      <c r="V43" s="155"/>
      <c r="W43" s="156"/>
      <c r="X43" s="155" t="s">
        <v>11</v>
      </c>
      <c r="Y43" s="197"/>
      <c r="Z43" s="100"/>
      <c r="AA43" s="206">
        <f>SUM(AA17,AA20,AA23,AA26,AA29,AA32,AA35,AA38,AA41)</f>
        <v>30</v>
      </c>
      <c r="AB43" s="207"/>
      <c r="AC43" s="155" t="s">
        <v>31</v>
      </c>
      <c r="AD43" s="197"/>
      <c r="AE43" s="197"/>
      <c r="AF43" s="156"/>
      <c r="AG43" s="155"/>
      <c r="AH43" s="156"/>
      <c r="AI43" s="155" t="s">
        <v>11</v>
      </c>
      <c r="AJ43" s="197"/>
      <c r="AK43" s="100"/>
      <c r="AL43" s="206">
        <f>SUM(AL17,AL20,AL23,AL26,AL29,AL32,AL35,AL38,AL41)</f>
        <v>28</v>
      </c>
      <c r="AM43" s="207"/>
      <c r="AN43" s="155" t="s">
        <v>31</v>
      </c>
      <c r="AO43" s="197"/>
      <c r="AP43" s="197"/>
      <c r="AQ43" s="156"/>
      <c r="AR43" s="155"/>
      <c r="AS43" s="156"/>
    </row>
    <row r="44" spans="1:45" s="5" customFormat="1" ht="19.5" customHeight="1" thickTop="1">
      <c r="A44" s="201" t="s">
        <v>87</v>
      </c>
      <c r="B44" s="184" t="s">
        <v>10</v>
      </c>
      <c r="C44" s="185"/>
      <c r="D44" s="101"/>
      <c r="E44" s="163">
        <f>SUM(G45:J45)</f>
        <v>28</v>
      </c>
      <c r="F44" s="154"/>
      <c r="G44" s="102"/>
      <c r="H44" s="103"/>
      <c r="I44" s="103"/>
      <c r="J44" s="103"/>
      <c r="K44" s="103"/>
      <c r="L44" s="104"/>
      <c r="M44" s="184" t="s">
        <v>10</v>
      </c>
      <c r="N44" s="185"/>
      <c r="O44" s="101"/>
      <c r="P44" s="215">
        <f>SUM(R45:U45)</f>
        <v>27</v>
      </c>
      <c r="Q44" s="216"/>
      <c r="R44" s="102"/>
      <c r="S44" s="103"/>
      <c r="T44" s="103"/>
      <c r="U44" s="103"/>
      <c r="V44" s="103"/>
      <c r="W44" s="104"/>
      <c r="X44" s="184" t="s">
        <v>10</v>
      </c>
      <c r="Y44" s="185"/>
      <c r="Z44" s="101"/>
      <c r="AA44" s="163">
        <f>SUM(AC45:AF45)</f>
        <v>27</v>
      </c>
      <c r="AB44" s="154"/>
      <c r="AC44" s="102"/>
      <c r="AD44" s="103"/>
      <c r="AE44" s="103"/>
      <c r="AF44" s="103"/>
      <c r="AG44" s="103"/>
      <c r="AH44" s="104"/>
      <c r="AI44" s="184" t="s">
        <v>10</v>
      </c>
      <c r="AJ44" s="185"/>
      <c r="AK44" s="101"/>
      <c r="AL44" s="215">
        <f>SUM(AN45:AQ45)</f>
        <v>27</v>
      </c>
      <c r="AM44" s="216"/>
      <c r="AN44" s="102"/>
      <c r="AO44" s="103"/>
      <c r="AP44" s="103"/>
      <c r="AQ44" s="103"/>
      <c r="AR44" s="103"/>
      <c r="AS44" s="104"/>
    </row>
    <row r="45" spans="1:46" s="5" customFormat="1" ht="36.75" customHeight="1" thickBot="1">
      <c r="A45" s="202"/>
      <c r="B45" s="155" t="s">
        <v>12</v>
      </c>
      <c r="C45" s="197"/>
      <c r="D45" s="105"/>
      <c r="E45" s="105"/>
      <c r="F45" s="106"/>
      <c r="G45" s="115">
        <f>(G17+G20+G23+G26+G29+G32+G35+G38+G41)/14</f>
        <v>13</v>
      </c>
      <c r="H45" s="116">
        <f>(H17+H20+H23+H26+H29+H32+H35+H38+H41)/14</f>
        <v>8</v>
      </c>
      <c r="I45" s="116">
        <f>(I17+I20+I23+I26+I29+I32+I35+I38+I41)/14</f>
        <v>7</v>
      </c>
      <c r="J45" s="116">
        <f>(J17+J20+J23+J26+J29+J32+J35+J38+J41)/14</f>
        <v>0</v>
      </c>
      <c r="K45" s="108" t="s">
        <v>13</v>
      </c>
      <c r="L45" s="109"/>
      <c r="M45" s="155" t="s">
        <v>12</v>
      </c>
      <c r="N45" s="197"/>
      <c r="O45" s="105"/>
      <c r="P45" s="105"/>
      <c r="Q45" s="106"/>
      <c r="R45" s="115">
        <f>(R17+R20+R23+R26+R29+R32+R35+R38+R41)/14</f>
        <v>12.5</v>
      </c>
      <c r="S45" s="116">
        <f>(S17+S20+S23+S26+S29+S32+S35+S38+S41)/14</f>
        <v>8</v>
      </c>
      <c r="T45" s="116">
        <f>(T17+T20+T23+T26+T29+T32+T35+T38+T41)/14</f>
        <v>6.5</v>
      </c>
      <c r="U45" s="116">
        <f>(U17+U20+U23+U26+U29+U32+U35+U38+U41)/14</f>
        <v>0</v>
      </c>
      <c r="V45" s="108" t="s">
        <v>13</v>
      </c>
      <c r="W45" s="109"/>
      <c r="X45" s="155" t="s">
        <v>12</v>
      </c>
      <c r="Y45" s="197"/>
      <c r="Z45" s="105"/>
      <c r="AA45" s="105"/>
      <c r="AB45" s="106"/>
      <c r="AC45" s="115">
        <f>(AC17+AC20+AC23+AC26+AC29+AC32+AC35+AC38+AC41)/14</f>
        <v>13.5</v>
      </c>
      <c r="AD45" s="116">
        <f>(AD17+AD20+AD23+AD26+AD29+AD32+AD35+AD38+AD41)/14</f>
        <v>6</v>
      </c>
      <c r="AE45" s="116">
        <f>(AE17+AE20+AE23+AE26+AE29+AE32+AE35+AE38+AE41)/14</f>
        <v>7.5</v>
      </c>
      <c r="AF45" s="116">
        <f>(AF17+AF20+AF23+AF26+AF29+AF32+AF35+AF38+AF41)/14</f>
        <v>0</v>
      </c>
      <c r="AG45" s="108" t="s">
        <v>13</v>
      </c>
      <c r="AH45" s="109"/>
      <c r="AI45" s="155" t="s">
        <v>12</v>
      </c>
      <c r="AJ45" s="197"/>
      <c r="AK45" s="105"/>
      <c r="AL45" s="105"/>
      <c r="AM45" s="106"/>
      <c r="AN45" s="115">
        <f>(AN17+AN20+AN23+AN26+AN29+AN32+AN35+AN38+AN41)/14</f>
        <v>13.5</v>
      </c>
      <c r="AO45" s="116">
        <f>(AO17+AO20+AO23+AO26+AO29+AO32+AO35+AO38+AO41)/14</f>
        <v>7.5</v>
      </c>
      <c r="AP45" s="116">
        <f>(AP17+AP20+AP23+AP26+AP29+AP32+AP35+AP38+AP41)/14</f>
        <v>6</v>
      </c>
      <c r="AQ45" s="116">
        <f>(AQ17+AQ20+AQ23+AQ26+AQ29+AQ32+AQ35+AQ38+AQ41)/14</f>
        <v>0</v>
      </c>
      <c r="AR45" s="108" t="s">
        <v>13</v>
      </c>
      <c r="AS45" s="109"/>
      <c r="AT45" s="69"/>
    </row>
    <row r="46" s="5" customFormat="1" ht="15.75" thickTop="1">
      <c r="A46" s="73"/>
    </row>
    <row r="47" spans="1:40" s="5" customFormat="1" ht="15.75">
      <c r="A47" s="70" t="s">
        <v>43</v>
      </c>
      <c r="AN47" s="71" t="s">
        <v>75</v>
      </c>
    </row>
    <row r="48" spans="1:39" s="5" customFormat="1" ht="15.75">
      <c r="A48" s="72" t="s">
        <v>58</v>
      </c>
      <c r="AM48" s="5" t="s">
        <v>185</v>
      </c>
    </row>
    <row r="49" s="5" customFormat="1" ht="15.75">
      <c r="A49" s="72"/>
    </row>
    <row r="50" s="5" customFormat="1" ht="15.75">
      <c r="A50" s="72"/>
    </row>
    <row r="51" spans="1:23" s="98" customFormat="1" ht="18">
      <c r="A51" s="110" t="s">
        <v>83</v>
      </c>
      <c r="B51" s="37"/>
      <c r="C51" s="37"/>
      <c r="D51" s="37"/>
      <c r="E51" s="37"/>
      <c r="F51" s="37"/>
      <c r="G51" s="37"/>
      <c r="H51" s="37"/>
      <c r="I51" s="37"/>
      <c r="J51" s="228" t="s">
        <v>223</v>
      </c>
      <c r="K51" s="228"/>
      <c r="L51" s="228"/>
      <c r="M51" s="228"/>
      <c r="N51" s="228"/>
      <c r="O51" s="37"/>
      <c r="P51" s="37"/>
      <c r="Q51" s="37"/>
      <c r="R51" s="111"/>
      <c r="S51" s="111"/>
      <c r="T51" s="111"/>
      <c r="U51" s="111"/>
      <c r="V51" s="111"/>
      <c r="W51" s="111"/>
    </row>
    <row r="52" spans="1:23" s="98" customFormat="1" ht="18">
      <c r="A52" s="110" t="s">
        <v>84</v>
      </c>
      <c r="B52" s="37"/>
      <c r="C52" s="37"/>
      <c r="D52" s="37"/>
      <c r="E52" s="37"/>
      <c r="F52" s="228" t="s">
        <v>224</v>
      </c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</row>
    <row r="53" spans="1:23" s="98" customFormat="1" ht="18">
      <c r="A53" s="110" t="s">
        <v>85</v>
      </c>
      <c r="B53" s="37"/>
      <c r="C53" s="37"/>
      <c r="D53" s="37"/>
      <c r="E53" s="37"/>
      <c r="F53" s="37"/>
      <c r="G53" s="228" t="s">
        <v>225</v>
      </c>
      <c r="H53" s="228"/>
      <c r="I53" s="228"/>
      <c r="J53" s="228"/>
      <c r="K53" s="228"/>
      <c r="L53" s="228"/>
      <c r="M53" s="37"/>
      <c r="N53" s="37"/>
      <c r="O53" s="37"/>
      <c r="P53" s="37"/>
      <c r="Q53" s="37"/>
      <c r="R53" s="111"/>
      <c r="S53" s="111"/>
      <c r="T53" s="111"/>
      <c r="U53" s="111"/>
      <c r="V53" s="111"/>
      <c r="W53" s="111"/>
    </row>
    <row r="54" spans="1:23" s="113" customFormat="1" ht="18">
      <c r="A54" s="110" t="s">
        <v>88</v>
      </c>
      <c r="B54" s="38"/>
      <c r="C54" s="38"/>
      <c r="D54" s="38"/>
      <c r="E54" s="38"/>
      <c r="F54" s="38"/>
      <c r="G54" s="229" t="s">
        <v>225</v>
      </c>
      <c r="H54" s="229"/>
      <c r="I54" s="229"/>
      <c r="J54" s="229"/>
      <c r="K54" s="229"/>
      <c r="L54" s="229"/>
      <c r="M54" s="38"/>
      <c r="N54" s="38"/>
      <c r="O54" s="38"/>
      <c r="P54" s="38"/>
      <c r="Q54" s="38"/>
      <c r="R54" s="112"/>
      <c r="S54" s="112"/>
      <c r="T54" s="112"/>
      <c r="U54" s="112"/>
      <c r="V54" s="112"/>
      <c r="W54" s="112"/>
    </row>
    <row r="55" spans="1:23" s="113" customFormat="1" ht="18">
      <c r="A55" s="110" t="s">
        <v>89</v>
      </c>
      <c r="B55" s="114"/>
      <c r="C55" s="114"/>
      <c r="D55" s="114"/>
      <c r="E55" s="114" t="s">
        <v>95</v>
      </c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="5" customFormat="1" ht="15.75">
      <c r="A56" s="72"/>
    </row>
    <row r="57" spans="1:5" s="5" customFormat="1" ht="15">
      <c r="A57" s="85" t="s">
        <v>77</v>
      </c>
      <c r="B57" s="86" t="s">
        <v>76</v>
      </c>
      <c r="C57" s="86" t="s">
        <v>78</v>
      </c>
      <c r="D57" s="86" t="s">
        <v>81</v>
      </c>
      <c r="E57" s="87" t="s">
        <v>82</v>
      </c>
    </row>
    <row r="58" spans="1:5" s="5" customFormat="1" ht="15">
      <c r="A58" s="118">
        <f>A10</f>
        <v>20</v>
      </c>
      <c r="B58" s="118">
        <v>70</v>
      </c>
      <c r="C58" s="118">
        <f>C10</f>
        <v>10</v>
      </c>
      <c r="D58" s="118">
        <f>D10</f>
        <v>180</v>
      </c>
      <c r="E58" s="119">
        <v>60</v>
      </c>
    </row>
    <row r="59" s="5" customFormat="1" ht="15.75">
      <c r="A59" s="72"/>
    </row>
    <row r="60" spans="1:45" s="24" customFormat="1" ht="18">
      <c r="A60" s="198" t="s">
        <v>9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</row>
    <row r="61" spans="1:45" s="5" customFormat="1" ht="18.75" thickBot="1">
      <c r="A61" s="198" t="s">
        <v>30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</row>
    <row r="62" spans="2:45" s="91" customFormat="1" ht="19.5" thickBot="1" thickTop="1">
      <c r="B62" s="183" t="s">
        <v>37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 t="s">
        <v>38</v>
      </c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</row>
    <row r="63" spans="1:45" s="91" customFormat="1" ht="19.5" thickBot="1" thickTop="1">
      <c r="A63" s="126"/>
      <c r="B63" s="213" t="s">
        <v>54</v>
      </c>
      <c r="C63" s="208"/>
      <c r="D63" s="208"/>
      <c r="E63" s="208"/>
      <c r="F63" s="208"/>
      <c r="G63" s="208"/>
      <c r="H63" s="208"/>
      <c r="I63" s="208"/>
      <c r="J63" s="208"/>
      <c r="K63" s="208"/>
      <c r="L63" s="182"/>
      <c r="M63" s="208" t="s">
        <v>55</v>
      </c>
      <c r="N63" s="208"/>
      <c r="O63" s="208"/>
      <c r="P63" s="208"/>
      <c r="Q63" s="208"/>
      <c r="R63" s="208"/>
      <c r="S63" s="208"/>
      <c r="T63" s="208"/>
      <c r="U63" s="208"/>
      <c r="V63" s="208"/>
      <c r="W63" s="182"/>
      <c r="X63" s="213" t="s">
        <v>56</v>
      </c>
      <c r="Y63" s="208"/>
      <c r="Z63" s="208"/>
      <c r="AA63" s="208"/>
      <c r="AB63" s="208"/>
      <c r="AC63" s="208"/>
      <c r="AD63" s="208"/>
      <c r="AE63" s="208"/>
      <c r="AF63" s="208"/>
      <c r="AG63" s="208"/>
      <c r="AH63" s="182"/>
      <c r="AI63" s="208" t="s">
        <v>57</v>
      </c>
      <c r="AJ63" s="208"/>
      <c r="AK63" s="208"/>
      <c r="AL63" s="208"/>
      <c r="AM63" s="208"/>
      <c r="AN63" s="208"/>
      <c r="AO63" s="208"/>
      <c r="AP63" s="208"/>
      <c r="AQ63" s="208"/>
      <c r="AR63" s="208"/>
      <c r="AS63" s="182"/>
    </row>
    <row r="64" spans="1:45" s="92" customFormat="1" ht="19.5" customHeight="1" thickTop="1">
      <c r="A64" s="142" t="s">
        <v>0</v>
      </c>
      <c r="B64" s="203" t="s">
        <v>110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5"/>
      <c r="M64" s="217" t="s">
        <v>111</v>
      </c>
      <c r="N64" s="217"/>
      <c r="O64" s="217"/>
      <c r="P64" s="217"/>
      <c r="Q64" s="217"/>
      <c r="R64" s="217"/>
      <c r="S64" s="217"/>
      <c r="T64" s="217"/>
      <c r="U64" s="217"/>
      <c r="V64" s="217"/>
      <c r="W64" s="218"/>
      <c r="X64" s="203" t="s">
        <v>100</v>
      </c>
      <c r="Y64" s="204"/>
      <c r="Z64" s="204"/>
      <c r="AA64" s="204"/>
      <c r="AB64" s="204"/>
      <c r="AC64" s="204"/>
      <c r="AD64" s="204"/>
      <c r="AE64" s="204"/>
      <c r="AF64" s="204"/>
      <c r="AG64" s="204"/>
      <c r="AH64" s="205"/>
      <c r="AI64" s="145" t="s">
        <v>108</v>
      </c>
      <c r="AJ64" s="145"/>
      <c r="AK64" s="145"/>
      <c r="AL64" s="145"/>
      <c r="AM64" s="145"/>
      <c r="AN64" s="145"/>
      <c r="AO64" s="145"/>
      <c r="AP64" s="145"/>
      <c r="AQ64" s="145"/>
      <c r="AR64" s="145"/>
      <c r="AS64" s="146"/>
    </row>
    <row r="65" spans="1:45" s="92" customFormat="1" ht="19.5" customHeight="1">
      <c r="A65" s="142"/>
      <c r="B65" s="147"/>
      <c r="C65" s="148"/>
      <c r="D65" s="148"/>
      <c r="E65" s="148"/>
      <c r="F65" s="148"/>
      <c r="G65" s="148"/>
      <c r="H65" s="148"/>
      <c r="I65" s="148"/>
      <c r="J65" s="148"/>
      <c r="K65" s="148"/>
      <c r="L65" s="14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20"/>
      <c r="X65" s="147"/>
      <c r="Y65" s="148"/>
      <c r="Z65" s="148"/>
      <c r="AA65" s="148"/>
      <c r="AB65" s="148"/>
      <c r="AC65" s="148"/>
      <c r="AD65" s="148"/>
      <c r="AE65" s="148"/>
      <c r="AF65" s="148"/>
      <c r="AG65" s="148"/>
      <c r="AH65" s="149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9"/>
    </row>
    <row r="66" spans="1:45" s="98" customFormat="1" ht="19.5" customHeight="1" thickBot="1">
      <c r="A66" s="166"/>
      <c r="B66" s="150"/>
      <c r="C66" s="151"/>
      <c r="D66" s="152"/>
      <c r="E66" s="93">
        <v>5</v>
      </c>
      <c r="F66" s="123" t="s">
        <v>14</v>
      </c>
      <c r="G66" s="95">
        <v>42</v>
      </c>
      <c r="H66" s="96">
        <v>0</v>
      </c>
      <c r="I66" s="96">
        <v>28</v>
      </c>
      <c r="J66" s="97">
        <v>0</v>
      </c>
      <c r="K66" s="124" t="s">
        <v>96</v>
      </c>
      <c r="L66" s="94">
        <v>75</v>
      </c>
      <c r="M66" s="150"/>
      <c r="N66" s="151"/>
      <c r="O66" s="152"/>
      <c r="P66" s="93">
        <v>5</v>
      </c>
      <c r="Q66" s="123" t="s">
        <v>14</v>
      </c>
      <c r="R66" s="95">
        <v>28</v>
      </c>
      <c r="S66" s="96">
        <v>0</v>
      </c>
      <c r="T66" s="96">
        <v>14</v>
      </c>
      <c r="U66" s="97">
        <v>28</v>
      </c>
      <c r="V66" s="124" t="s">
        <v>96</v>
      </c>
      <c r="W66" s="94">
        <v>75</v>
      </c>
      <c r="X66" s="150"/>
      <c r="Y66" s="151"/>
      <c r="Z66" s="152"/>
      <c r="AA66" s="93">
        <v>2</v>
      </c>
      <c r="AB66" s="123" t="s">
        <v>92</v>
      </c>
      <c r="AC66" s="95">
        <v>14</v>
      </c>
      <c r="AD66" s="96">
        <v>14</v>
      </c>
      <c r="AE66" s="96">
        <v>0</v>
      </c>
      <c r="AF66" s="97">
        <v>0</v>
      </c>
      <c r="AG66" s="123" t="s">
        <v>91</v>
      </c>
      <c r="AH66" s="94">
        <v>30</v>
      </c>
      <c r="AI66" s="150"/>
      <c r="AJ66" s="151"/>
      <c r="AK66" s="152"/>
      <c r="AL66" s="93">
        <v>2</v>
      </c>
      <c r="AM66" s="123" t="s">
        <v>14</v>
      </c>
      <c r="AN66" s="95">
        <v>14</v>
      </c>
      <c r="AO66" s="96">
        <v>14</v>
      </c>
      <c r="AP66" s="96">
        <v>0</v>
      </c>
      <c r="AQ66" s="97">
        <v>0</v>
      </c>
      <c r="AR66" s="124" t="s">
        <v>91</v>
      </c>
      <c r="AS66" s="94">
        <v>30</v>
      </c>
    </row>
    <row r="67" spans="1:45" s="98" customFormat="1" ht="19.5" customHeight="1" thickTop="1">
      <c r="A67" s="141" t="s">
        <v>1</v>
      </c>
      <c r="B67" s="144" t="s">
        <v>112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6"/>
      <c r="M67" s="145" t="s">
        <v>113</v>
      </c>
      <c r="N67" s="145"/>
      <c r="O67" s="145"/>
      <c r="P67" s="145"/>
      <c r="Q67" s="145"/>
      <c r="R67" s="145"/>
      <c r="S67" s="145"/>
      <c r="T67" s="145"/>
      <c r="U67" s="145"/>
      <c r="V67" s="145"/>
      <c r="W67" s="146"/>
      <c r="X67" s="144" t="s">
        <v>101</v>
      </c>
      <c r="Y67" s="145"/>
      <c r="Z67" s="145"/>
      <c r="AA67" s="145"/>
      <c r="AB67" s="145"/>
      <c r="AC67" s="145"/>
      <c r="AD67" s="145"/>
      <c r="AE67" s="145"/>
      <c r="AF67" s="145"/>
      <c r="AG67" s="145"/>
      <c r="AH67" s="146"/>
      <c r="AI67" s="145" t="s">
        <v>109</v>
      </c>
      <c r="AJ67" s="145"/>
      <c r="AK67" s="145"/>
      <c r="AL67" s="145"/>
      <c r="AM67" s="145"/>
      <c r="AN67" s="145"/>
      <c r="AO67" s="145"/>
      <c r="AP67" s="145"/>
      <c r="AQ67" s="145"/>
      <c r="AR67" s="145"/>
      <c r="AS67" s="146"/>
    </row>
    <row r="68" spans="1:45" s="98" customFormat="1" ht="19.5" customHeight="1">
      <c r="A68" s="142"/>
      <c r="B68" s="147"/>
      <c r="C68" s="148"/>
      <c r="D68" s="148"/>
      <c r="E68" s="148"/>
      <c r="F68" s="148"/>
      <c r="G68" s="148"/>
      <c r="H68" s="148"/>
      <c r="I68" s="148"/>
      <c r="J68" s="148"/>
      <c r="K68" s="148"/>
      <c r="L68" s="149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9"/>
      <c r="X68" s="147"/>
      <c r="Y68" s="148"/>
      <c r="Z68" s="148"/>
      <c r="AA68" s="148"/>
      <c r="AB68" s="148"/>
      <c r="AC68" s="148"/>
      <c r="AD68" s="148"/>
      <c r="AE68" s="148"/>
      <c r="AF68" s="148"/>
      <c r="AG68" s="148"/>
      <c r="AH68" s="149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9"/>
    </row>
    <row r="69" spans="1:45" s="98" customFormat="1" ht="19.5" customHeight="1" thickBot="1">
      <c r="A69" s="166"/>
      <c r="B69" s="150"/>
      <c r="C69" s="151"/>
      <c r="D69" s="152"/>
      <c r="E69" s="93">
        <v>5</v>
      </c>
      <c r="F69" s="123" t="s">
        <v>14</v>
      </c>
      <c r="G69" s="95">
        <v>28</v>
      </c>
      <c r="H69" s="96">
        <v>21</v>
      </c>
      <c r="I69" s="96">
        <v>14</v>
      </c>
      <c r="J69" s="97">
        <v>0</v>
      </c>
      <c r="K69" s="124" t="s">
        <v>96</v>
      </c>
      <c r="L69" s="94">
        <v>65</v>
      </c>
      <c r="M69" s="150"/>
      <c r="N69" s="151"/>
      <c r="O69" s="152"/>
      <c r="P69" s="93">
        <v>4</v>
      </c>
      <c r="Q69" s="123" t="s">
        <v>14</v>
      </c>
      <c r="R69" s="95">
        <v>28</v>
      </c>
      <c r="S69" s="96">
        <v>7</v>
      </c>
      <c r="T69" s="96">
        <v>28</v>
      </c>
      <c r="U69" s="97">
        <v>0</v>
      </c>
      <c r="V69" s="124" t="s">
        <v>96</v>
      </c>
      <c r="W69" s="94">
        <v>50</v>
      </c>
      <c r="X69" s="150"/>
      <c r="Y69" s="151"/>
      <c r="Z69" s="152"/>
      <c r="AA69" s="93">
        <v>5</v>
      </c>
      <c r="AB69" s="123" t="s">
        <v>14</v>
      </c>
      <c r="AC69" s="95">
        <v>28</v>
      </c>
      <c r="AD69" s="96">
        <v>0</v>
      </c>
      <c r="AE69" s="96">
        <v>14</v>
      </c>
      <c r="AF69" s="97">
        <v>14</v>
      </c>
      <c r="AG69" s="123" t="s">
        <v>106</v>
      </c>
      <c r="AH69" s="94">
        <v>60</v>
      </c>
      <c r="AI69" s="150"/>
      <c r="AJ69" s="151"/>
      <c r="AK69" s="152"/>
      <c r="AL69" s="93">
        <v>1</v>
      </c>
      <c r="AM69" s="123" t="s">
        <v>92</v>
      </c>
      <c r="AN69" s="95">
        <v>14</v>
      </c>
      <c r="AO69" s="96">
        <v>0</v>
      </c>
      <c r="AP69" s="96">
        <v>0</v>
      </c>
      <c r="AQ69" s="97">
        <v>0</v>
      </c>
      <c r="AR69" s="124" t="s">
        <v>91</v>
      </c>
      <c r="AS69" s="94">
        <v>20</v>
      </c>
    </row>
    <row r="70" spans="1:45" s="98" customFormat="1" ht="19.5" customHeight="1" thickTop="1">
      <c r="A70" s="141" t="s">
        <v>2</v>
      </c>
      <c r="B70" s="144" t="s">
        <v>97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6"/>
      <c r="M70" s="145" t="s">
        <v>114</v>
      </c>
      <c r="N70" s="145"/>
      <c r="O70" s="145"/>
      <c r="P70" s="145"/>
      <c r="Q70" s="145"/>
      <c r="R70" s="145"/>
      <c r="S70" s="145"/>
      <c r="T70" s="145"/>
      <c r="U70" s="145"/>
      <c r="V70" s="145"/>
      <c r="W70" s="146"/>
      <c r="X70" s="144" t="s">
        <v>102</v>
      </c>
      <c r="Y70" s="145"/>
      <c r="Z70" s="145"/>
      <c r="AA70" s="145"/>
      <c r="AB70" s="145"/>
      <c r="AC70" s="145"/>
      <c r="AD70" s="145"/>
      <c r="AE70" s="145"/>
      <c r="AF70" s="145"/>
      <c r="AG70" s="145"/>
      <c r="AH70" s="146"/>
      <c r="AI70" s="145" t="s">
        <v>124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6"/>
    </row>
    <row r="71" spans="1:45" s="98" customFormat="1" ht="19.5" customHeight="1">
      <c r="A71" s="142"/>
      <c r="B71" s="147"/>
      <c r="C71" s="148"/>
      <c r="D71" s="148"/>
      <c r="E71" s="148"/>
      <c r="F71" s="148"/>
      <c r="G71" s="148"/>
      <c r="H71" s="148"/>
      <c r="I71" s="148"/>
      <c r="J71" s="148"/>
      <c r="K71" s="148"/>
      <c r="L71" s="149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9"/>
      <c r="X71" s="147"/>
      <c r="Y71" s="148"/>
      <c r="Z71" s="148"/>
      <c r="AA71" s="148"/>
      <c r="AB71" s="148"/>
      <c r="AC71" s="148"/>
      <c r="AD71" s="148"/>
      <c r="AE71" s="148"/>
      <c r="AF71" s="148"/>
      <c r="AG71" s="148"/>
      <c r="AH71" s="149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9"/>
    </row>
    <row r="72" spans="1:45" s="98" customFormat="1" ht="19.5" customHeight="1" thickBot="1">
      <c r="A72" s="166"/>
      <c r="B72" s="150"/>
      <c r="C72" s="151"/>
      <c r="D72" s="152"/>
      <c r="E72" s="93">
        <v>5</v>
      </c>
      <c r="F72" s="123" t="s">
        <v>14</v>
      </c>
      <c r="G72" s="95">
        <v>28</v>
      </c>
      <c r="H72" s="96">
        <v>21</v>
      </c>
      <c r="I72" s="96">
        <v>14</v>
      </c>
      <c r="J72" s="97">
        <v>0</v>
      </c>
      <c r="K72" s="124" t="s">
        <v>96</v>
      </c>
      <c r="L72" s="94">
        <v>65</v>
      </c>
      <c r="M72" s="150"/>
      <c r="N72" s="151"/>
      <c r="O72" s="152"/>
      <c r="P72" s="93">
        <v>4</v>
      </c>
      <c r="Q72" s="123" t="s">
        <v>14</v>
      </c>
      <c r="R72" s="95">
        <v>28</v>
      </c>
      <c r="S72" s="96">
        <v>7</v>
      </c>
      <c r="T72" s="96">
        <v>14</v>
      </c>
      <c r="U72" s="97">
        <v>0</v>
      </c>
      <c r="V72" s="124" t="s">
        <v>96</v>
      </c>
      <c r="W72" s="94">
        <v>55</v>
      </c>
      <c r="X72" s="150"/>
      <c r="Y72" s="151"/>
      <c r="Z72" s="152"/>
      <c r="AA72" s="93">
        <v>5</v>
      </c>
      <c r="AB72" s="123" t="s">
        <v>14</v>
      </c>
      <c r="AC72" s="95">
        <v>28</v>
      </c>
      <c r="AD72" s="96">
        <v>0</v>
      </c>
      <c r="AE72" s="96">
        <v>14</v>
      </c>
      <c r="AF72" s="97">
        <v>14</v>
      </c>
      <c r="AG72" s="123" t="s">
        <v>106</v>
      </c>
      <c r="AH72" s="94">
        <v>60</v>
      </c>
      <c r="AI72" s="150"/>
      <c r="AJ72" s="151"/>
      <c r="AK72" s="152"/>
      <c r="AL72" s="93">
        <v>4</v>
      </c>
      <c r="AM72" s="123" t="s">
        <v>14</v>
      </c>
      <c r="AN72" s="95">
        <v>21</v>
      </c>
      <c r="AO72" s="96">
        <v>0</v>
      </c>
      <c r="AP72" s="96">
        <v>14</v>
      </c>
      <c r="AQ72" s="97">
        <v>14</v>
      </c>
      <c r="AR72" s="123" t="s">
        <v>106</v>
      </c>
      <c r="AS72" s="94">
        <v>50</v>
      </c>
    </row>
    <row r="73" spans="1:45" s="98" customFormat="1" ht="19.5" customHeight="1" thickTop="1">
      <c r="A73" s="141" t="s">
        <v>3</v>
      </c>
      <c r="B73" s="144" t="s">
        <v>115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6"/>
      <c r="M73" s="145" t="s">
        <v>116</v>
      </c>
      <c r="N73" s="145"/>
      <c r="O73" s="145"/>
      <c r="P73" s="145"/>
      <c r="Q73" s="145"/>
      <c r="R73" s="145"/>
      <c r="S73" s="145"/>
      <c r="T73" s="145"/>
      <c r="U73" s="145"/>
      <c r="V73" s="145"/>
      <c r="W73" s="146"/>
      <c r="X73" s="144" t="s">
        <v>103</v>
      </c>
      <c r="Y73" s="145"/>
      <c r="Z73" s="145"/>
      <c r="AA73" s="145"/>
      <c r="AB73" s="145"/>
      <c r="AC73" s="145"/>
      <c r="AD73" s="145"/>
      <c r="AE73" s="145"/>
      <c r="AF73" s="145"/>
      <c r="AG73" s="145"/>
      <c r="AH73" s="146"/>
      <c r="AI73" s="145" t="s">
        <v>137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6"/>
    </row>
    <row r="74" spans="1:45" s="98" customFormat="1" ht="19.5" customHeight="1">
      <c r="A74" s="142"/>
      <c r="B74" s="147"/>
      <c r="C74" s="148"/>
      <c r="D74" s="148"/>
      <c r="E74" s="148"/>
      <c r="F74" s="148"/>
      <c r="G74" s="148"/>
      <c r="H74" s="148"/>
      <c r="I74" s="148"/>
      <c r="J74" s="148"/>
      <c r="K74" s="148"/>
      <c r="L74" s="149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9"/>
      <c r="X74" s="147"/>
      <c r="Y74" s="148"/>
      <c r="Z74" s="148"/>
      <c r="AA74" s="148"/>
      <c r="AB74" s="148"/>
      <c r="AC74" s="148"/>
      <c r="AD74" s="148"/>
      <c r="AE74" s="148"/>
      <c r="AF74" s="148"/>
      <c r="AG74" s="148"/>
      <c r="AH74" s="149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9"/>
    </row>
    <row r="75" spans="1:45" s="98" customFormat="1" ht="19.5" customHeight="1" thickBot="1">
      <c r="A75" s="166"/>
      <c r="B75" s="150"/>
      <c r="C75" s="151"/>
      <c r="D75" s="152"/>
      <c r="E75" s="93">
        <v>3</v>
      </c>
      <c r="F75" s="123" t="s">
        <v>14</v>
      </c>
      <c r="G75" s="95">
        <v>28</v>
      </c>
      <c r="H75" s="96">
        <v>0</v>
      </c>
      <c r="I75" s="96">
        <v>14</v>
      </c>
      <c r="J75" s="97">
        <v>0</v>
      </c>
      <c r="K75" s="124" t="s">
        <v>96</v>
      </c>
      <c r="L75" s="94">
        <v>45</v>
      </c>
      <c r="M75" s="150"/>
      <c r="N75" s="151"/>
      <c r="O75" s="152"/>
      <c r="P75" s="93">
        <v>4</v>
      </c>
      <c r="Q75" s="123" t="s">
        <v>92</v>
      </c>
      <c r="R75" s="95">
        <v>28</v>
      </c>
      <c r="S75" s="96">
        <v>0</v>
      </c>
      <c r="T75" s="96">
        <v>14</v>
      </c>
      <c r="U75" s="97">
        <v>0</v>
      </c>
      <c r="V75" s="124" t="s">
        <v>96</v>
      </c>
      <c r="W75" s="94">
        <v>55</v>
      </c>
      <c r="X75" s="150"/>
      <c r="Y75" s="151"/>
      <c r="Z75" s="152"/>
      <c r="AA75" s="93">
        <v>5</v>
      </c>
      <c r="AB75" s="123" t="s">
        <v>14</v>
      </c>
      <c r="AC75" s="95">
        <v>28</v>
      </c>
      <c r="AD75" s="96">
        <v>0</v>
      </c>
      <c r="AE75" s="96">
        <v>28</v>
      </c>
      <c r="AF75" s="97">
        <v>14</v>
      </c>
      <c r="AG75" s="123" t="s">
        <v>106</v>
      </c>
      <c r="AH75" s="94">
        <v>60</v>
      </c>
      <c r="AI75" s="150"/>
      <c r="AJ75" s="151"/>
      <c r="AK75" s="152"/>
      <c r="AL75" s="93">
        <v>5</v>
      </c>
      <c r="AM75" s="123" t="s">
        <v>14</v>
      </c>
      <c r="AN75" s="95">
        <v>28</v>
      </c>
      <c r="AO75" s="96">
        <v>0</v>
      </c>
      <c r="AP75" s="96">
        <v>14</v>
      </c>
      <c r="AQ75" s="97">
        <v>14</v>
      </c>
      <c r="AR75" s="123" t="s">
        <v>106</v>
      </c>
      <c r="AS75" s="94">
        <v>60</v>
      </c>
    </row>
    <row r="76" spans="1:45" s="98" customFormat="1" ht="19.5" customHeight="1" thickTop="1">
      <c r="A76" s="141" t="s">
        <v>4</v>
      </c>
      <c r="B76" s="144" t="s">
        <v>117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6"/>
      <c r="M76" s="145" t="s">
        <v>118</v>
      </c>
      <c r="N76" s="145"/>
      <c r="O76" s="145"/>
      <c r="P76" s="145"/>
      <c r="Q76" s="145"/>
      <c r="R76" s="145"/>
      <c r="S76" s="145"/>
      <c r="T76" s="145"/>
      <c r="U76" s="145"/>
      <c r="V76" s="145"/>
      <c r="W76" s="146"/>
      <c r="X76" s="144" t="s">
        <v>104</v>
      </c>
      <c r="Y76" s="145"/>
      <c r="Z76" s="145"/>
      <c r="AA76" s="145"/>
      <c r="AB76" s="145"/>
      <c r="AC76" s="145"/>
      <c r="AD76" s="145"/>
      <c r="AE76" s="145"/>
      <c r="AF76" s="145"/>
      <c r="AG76" s="145"/>
      <c r="AH76" s="146"/>
      <c r="AI76" s="145" t="s">
        <v>138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6"/>
    </row>
    <row r="77" spans="1:45" s="98" customFormat="1" ht="19.5" customHeight="1">
      <c r="A77" s="142"/>
      <c r="B77" s="147"/>
      <c r="C77" s="148"/>
      <c r="D77" s="148"/>
      <c r="E77" s="148"/>
      <c r="F77" s="148"/>
      <c r="G77" s="148"/>
      <c r="H77" s="148"/>
      <c r="I77" s="148"/>
      <c r="J77" s="148"/>
      <c r="K77" s="148"/>
      <c r="L77" s="149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9"/>
      <c r="X77" s="147"/>
      <c r="Y77" s="148"/>
      <c r="Z77" s="148"/>
      <c r="AA77" s="148"/>
      <c r="AB77" s="148"/>
      <c r="AC77" s="148"/>
      <c r="AD77" s="148"/>
      <c r="AE77" s="148"/>
      <c r="AF77" s="148"/>
      <c r="AG77" s="148"/>
      <c r="AH77" s="149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9"/>
    </row>
    <row r="78" spans="1:45" s="98" customFormat="1" ht="19.5" customHeight="1" thickBot="1">
      <c r="A78" s="166"/>
      <c r="B78" s="150"/>
      <c r="C78" s="151"/>
      <c r="D78" s="152"/>
      <c r="E78" s="93">
        <v>3</v>
      </c>
      <c r="F78" s="123" t="s">
        <v>92</v>
      </c>
      <c r="G78" s="95">
        <v>14</v>
      </c>
      <c r="H78" s="96">
        <v>0</v>
      </c>
      <c r="I78" s="96">
        <v>28</v>
      </c>
      <c r="J78" s="97">
        <v>0</v>
      </c>
      <c r="K78" s="124" t="s">
        <v>96</v>
      </c>
      <c r="L78" s="94">
        <v>45</v>
      </c>
      <c r="M78" s="150"/>
      <c r="N78" s="151"/>
      <c r="O78" s="152"/>
      <c r="P78" s="93">
        <v>3</v>
      </c>
      <c r="Q78" s="123" t="s">
        <v>14</v>
      </c>
      <c r="R78" s="95">
        <v>28</v>
      </c>
      <c r="S78" s="96">
        <v>0</v>
      </c>
      <c r="T78" s="96">
        <v>0</v>
      </c>
      <c r="U78" s="97">
        <v>14</v>
      </c>
      <c r="V78" s="123" t="s">
        <v>106</v>
      </c>
      <c r="W78" s="94">
        <v>45</v>
      </c>
      <c r="X78" s="150"/>
      <c r="Y78" s="151"/>
      <c r="Z78" s="152"/>
      <c r="AA78" s="93">
        <v>5</v>
      </c>
      <c r="AB78" s="123" t="s">
        <v>14</v>
      </c>
      <c r="AC78" s="95">
        <v>28</v>
      </c>
      <c r="AD78" s="96">
        <v>0</v>
      </c>
      <c r="AE78" s="96">
        <v>14</v>
      </c>
      <c r="AF78" s="97">
        <v>14</v>
      </c>
      <c r="AG78" s="123" t="s">
        <v>106</v>
      </c>
      <c r="AH78" s="94">
        <v>60</v>
      </c>
      <c r="AI78" s="150"/>
      <c r="AJ78" s="151"/>
      <c r="AK78" s="152"/>
      <c r="AL78" s="93">
        <v>3</v>
      </c>
      <c r="AM78" s="123" t="s">
        <v>14</v>
      </c>
      <c r="AN78" s="95">
        <v>21</v>
      </c>
      <c r="AO78" s="96">
        <v>0</v>
      </c>
      <c r="AP78" s="96">
        <v>14</v>
      </c>
      <c r="AQ78" s="97">
        <v>0</v>
      </c>
      <c r="AR78" s="123" t="s">
        <v>106</v>
      </c>
      <c r="AS78" s="94">
        <v>50</v>
      </c>
    </row>
    <row r="79" spans="1:45" s="98" customFormat="1" ht="19.5" customHeight="1" thickTop="1">
      <c r="A79" s="141" t="s">
        <v>5</v>
      </c>
      <c r="B79" s="144" t="s">
        <v>119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6"/>
      <c r="M79" s="145" t="s">
        <v>120</v>
      </c>
      <c r="N79" s="145"/>
      <c r="O79" s="145"/>
      <c r="P79" s="145"/>
      <c r="Q79" s="145"/>
      <c r="R79" s="145"/>
      <c r="S79" s="145"/>
      <c r="T79" s="145"/>
      <c r="U79" s="145"/>
      <c r="V79" s="145"/>
      <c r="W79" s="146"/>
      <c r="X79" s="144" t="s">
        <v>105</v>
      </c>
      <c r="Y79" s="145"/>
      <c r="Z79" s="145"/>
      <c r="AA79" s="145"/>
      <c r="AB79" s="145"/>
      <c r="AC79" s="145"/>
      <c r="AD79" s="145"/>
      <c r="AE79" s="145"/>
      <c r="AF79" s="145"/>
      <c r="AG79" s="145"/>
      <c r="AH79" s="146"/>
      <c r="AI79" s="145" t="s">
        <v>221</v>
      </c>
      <c r="AJ79" s="145"/>
      <c r="AK79" s="145"/>
      <c r="AL79" s="145"/>
      <c r="AM79" s="145"/>
      <c r="AN79" s="145"/>
      <c r="AO79" s="145"/>
      <c r="AP79" s="145"/>
      <c r="AQ79" s="145"/>
      <c r="AR79" s="145"/>
      <c r="AS79" s="146"/>
    </row>
    <row r="80" spans="1:45" s="98" customFormat="1" ht="19.5" customHeight="1">
      <c r="A80" s="142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149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9"/>
      <c r="X80" s="147"/>
      <c r="Y80" s="148"/>
      <c r="Z80" s="148"/>
      <c r="AA80" s="148"/>
      <c r="AB80" s="148"/>
      <c r="AC80" s="148"/>
      <c r="AD80" s="148"/>
      <c r="AE80" s="148"/>
      <c r="AF80" s="148"/>
      <c r="AG80" s="148"/>
      <c r="AH80" s="149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9"/>
    </row>
    <row r="81" spans="1:45" s="98" customFormat="1" ht="19.5" customHeight="1" thickBot="1">
      <c r="A81" s="166"/>
      <c r="B81" s="150"/>
      <c r="C81" s="151"/>
      <c r="D81" s="152"/>
      <c r="E81" s="93">
        <v>4</v>
      </c>
      <c r="F81" s="123" t="s">
        <v>92</v>
      </c>
      <c r="G81" s="95">
        <v>28</v>
      </c>
      <c r="H81" s="96">
        <v>0</v>
      </c>
      <c r="I81" s="96">
        <v>7</v>
      </c>
      <c r="J81" s="97">
        <v>7</v>
      </c>
      <c r="K81" s="124" t="s">
        <v>96</v>
      </c>
      <c r="L81" s="94">
        <v>45</v>
      </c>
      <c r="M81" s="150"/>
      <c r="N81" s="151"/>
      <c r="O81" s="152"/>
      <c r="P81" s="93">
        <v>4</v>
      </c>
      <c r="Q81" s="123" t="s">
        <v>92</v>
      </c>
      <c r="R81" s="95">
        <v>28</v>
      </c>
      <c r="S81" s="96">
        <v>0</v>
      </c>
      <c r="T81" s="96">
        <v>14</v>
      </c>
      <c r="U81" s="97">
        <v>0</v>
      </c>
      <c r="V81" s="123" t="s">
        <v>106</v>
      </c>
      <c r="W81" s="94">
        <v>45</v>
      </c>
      <c r="X81" s="150"/>
      <c r="Y81" s="151"/>
      <c r="Z81" s="152"/>
      <c r="AA81" s="93">
        <v>4</v>
      </c>
      <c r="AB81" s="123" t="s">
        <v>14</v>
      </c>
      <c r="AC81" s="95">
        <v>28</v>
      </c>
      <c r="AD81" s="96">
        <v>0</v>
      </c>
      <c r="AE81" s="96">
        <v>14</v>
      </c>
      <c r="AF81" s="97">
        <v>14</v>
      </c>
      <c r="AG81" s="123" t="s">
        <v>106</v>
      </c>
      <c r="AH81" s="94">
        <v>60</v>
      </c>
      <c r="AI81" s="150"/>
      <c r="AJ81" s="151"/>
      <c r="AK81" s="152"/>
      <c r="AL81" s="93">
        <v>5</v>
      </c>
      <c r="AM81" s="123" t="s">
        <v>92</v>
      </c>
      <c r="AN81" s="95"/>
      <c r="AO81" s="96"/>
      <c r="AP81" s="96"/>
      <c r="AQ81" s="127">
        <v>182</v>
      </c>
      <c r="AR81" s="123"/>
      <c r="AS81" s="94"/>
    </row>
    <row r="82" spans="1:45" s="98" customFormat="1" ht="19.5" customHeight="1" thickTop="1">
      <c r="A82" s="141" t="s">
        <v>6</v>
      </c>
      <c r="B82" s="144" t="s">
        <v>121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6"/>
      <c r="M82" s="145" t="s">
        <v>122</v>
      </c>
      <c r="N82" s="145"/>
      <c r="O82" s="145"/>
      <c r="P82" s="145"/>
      <c r="Q82" s="145"/>
      <c r="R82" s="145"/>
      <c r="S82" s="145"/>
      <c r="T82" s="145"/>
      <c r="U82" s="145"/>
      <c r="V82" s="145"/>
      <c r="W82" s="146"/>
      <c r="X82" s="144" t="s">
        <v>107</v>
      </c>
      <c r="Y82" s="145"/>
      <c r="Z82" s="145"/>
      <c r="AA82" s="145"/>
      <c r="AB82" s="145"/>
      <c r="AC82" s="145"/>
      <c r="AD82" s="145"/>
      <c r="AE82" s="145"/>
      <c r="AF82" s="145"/>
      <c r="AG82" s="145"/>
      <c r="AH82" s="146"/>
      <c r="AI82" s="145" t="s">
        <v>222</v>
      </c>
      <c r="AJ82" s="145"/>
      <c r="AK82" s="145"/>
      <c r="AL82" s="145"/>
      <c r="AM82" s="145"/>
      <c r="AN82" s="145"/>
      <c r="AO82" s="145"/>
      <c r="AP82" s="145"/>
      <c r="AQ82" s="145"/>
      <c r="AR82" s="145"/>
      <c r="AS82" s="146"/>
    </row>
    <row r="83" spans="1:45" s="98" customFormat="1" ht="19.5" customHeight="1">
      <c r="A83" s="142"/>
      <c r="B83" s="147"/>
      <c r="C83" s="148"/>
      <c r="D83" s="148"/>
      <c r="E83" s="148"/>
      <c r="F83" s="148"/>
      <c r="G83" s="148"/>
      <c r="H83" s="148"/>
      <c r="I83" s="148"/>
      <c r="J83" s="148"/>
      <c r="K83" s="148"/>
      <c r="L83" s="149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9"/>
      <c r="X83" s="147"/>
      <c r="Y83" s="148"/>
      <c r="Z83" s="148"/>
      <c r="AA83" s="148"/>
      <c r="AB83" s="148"/>
      <c r="AC83" s="148"/>
      <c r="AD83" s="148"/>
      <c r="AE83" s="148"/>
      <c r="AF83" s="148"/>
      <c r="AG83" s="148"/>
      <c r="AH83" s="149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9"/>
    </row>
    <row r="84" spans="1:45" s="98" customFormat="1" ht="19.5" customHeight="1" thickBot="1">
      <c r="A84" s="166"/>
      <c r="B84" s="150"/>
      <c r="C84" s="151"/>
      <c r="D84" s="152"/>
      <c r="E84" s="93">
        <v>3</v>
      </c>
      <c r="F84" s="123" t="s">
        <v>92</v>
      </c>
      <c r="G84" s="95">
        <v>28</v>
      </c>
      <c r="H84" s="96">
        <v>0</v>
      </c>
      <c r="I84" s="96">
        <v>14</v>
      </c>
      <c r="J84" s="97">
        <v>0</v>
      </c>
      <c r="K84" s="124" t="s">
        <v>96</v>
      </c>
      <c r="L84" s="94">
        <v>50</v>
      </c>
      <c r="M84" s="150"/>
      <c r="N84" s="151"/>
      <c r="O84" s="152"/>
      <c r="P84" s="93">
        <v>4</v>
      </c>
      <c r="Q84" s="123" t="s">
        <v>92</v>
      </c>
      <c r="R84" s="95">
        <v>28</v>
      </c>
      <c r="S84" s="96">
        <v>0</v>
      </c>
      <c r="T84" s="96">
        <v>14</v>
      </c>
      <c r="U84" s="97">
        <v>14</v>
      </c>
      <c r="V84" s="123" t="s">
        <v>106</v>
      </c>
      <c r="W84" s="94">
        <v>45</v>
      </c>
      <c r="X84" s="150"/>
      <c r="Y84" s="151"/>
      <c r="Z84" s="152"/>
      <c r="AA84" s="93">
        <v>4</v>
      </c>
      <c r="AB84" s="123" t="s">
        <v>92</v>
      </c>
      <c r="AC84" s="95">
        <v>28</v>
      </c>
      <c r="AD84" s="96">
        <v>0</v>
      </c>
      <c r="AE84" s="96">
        <v>14</v>
      </c>
      <c r="AF84" s="97">
        <v>0</v>
      </c>
      <c r="AG84" s="123" t="s">
        <v>106</v>
      </c>
      <c r="AH84" s="94">
        <v>45</v>
      </c>
      <c r="AI84" s="150"/>
      <c r="AJ84" s="151"/>
      <c r="AK84" s="152"/>
      <c r="AL84" s="93">
        <v>10</v>
      </c>
      <c r="AM84" s="123" t="s">
        <v>14</v>
      </c>
      <c r="AN84" s="95"/>
      <c r="AO84" s="96"/>
      <c r="AP84" s="96"/>
      <c r="AQ84" s="97">
        <v>0</v>
      </c>
      <c r="AR84" s="123"/>
      <c r="AS84" s="94"/>
    </row>
    <row r="85" spans="1:45" s="98" customFormat="1" ht="19.5" customHeight="1" thickTop="1">
      <c r="A85" s="141" t="s">
        <v>7</v>
      </c>
      <c r="B85" s="144" t="s">
        <v>123</v>
      </c>
      <c r="C85" s="145"/>
      <c r="D85" s="145"/>
      <c r="E85" s="165"/>
      <c r="F85" s="165"/>
      <c r="G85" s="165"/>
      <c r="H85" s="165"/>
      <c r="I85" s="165"/>
      <c r="J85" s="165"/>
      <c r="K85" s="165"/>
      <c r="L85" s="187"/>
      <c r="M85" s="144" t="s">
        <v>123</v>
      </c>
      <c r="N85" s="145"/>
      <c r="O85" s="145"/>
      <c r="P85" s="165"/>
      <c r="Q85" s="165"/>
      <c r="R85" s="165"/>
      <c r="S85" s="165"/>
      <c r="T85" s="165"/>
      <c r="U85" s="165"/>
      <c r="V85" s="165"/>
      <c r="W85" s="187"/>
      <c r="X85" s="144"/>
      <c r="Y85" s="145"/>
      <c r="Z85" s="145"/>
      <c r="AA85" s="165"/>
      <c r="AB85" s="165"/>
      <c r="AC85" s="165"/>
      <c r="AD85" s="165"/>
      <c r="AE85" s="165"/>
      <c r="AF85" s="165"/>
      <c r="AG85" s="165"/>
      <c r="AH85" s="187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6"/>
    </row>
    <row r="86" spans="1:45" s="98" customFormat="1" ht="19.5" customHeight="1">
      <c r="A86" s="142"/>
      <c r="B86" s="188"/>
      <c r="C86" s="189"/>
      <c r="D86" s="189"/>
      <c r="E86" s="189"/>
      <c r="F86" s="189"/>
      <c r="G86" s="189"/>
      <c r="H86" s="189"/>
      <c r="I86" s="189"/>
      <c r="J86" s="189"/>
      <c r="K86" s="189"/>
      <c r="L86" s="190"/>
      <c r="M86" s="188"/>
      <c r="N86" s="189"/>
      <c r="O86" s="189"/>
      <c r="P86" s="189"/>
      <c r="Q86" s="189"/>
      <c r="R86" s="189"/>
      <c r="S86" s="189"/>
      <c r="T86" s="189"/>
      <c r="U86" s="189"/>
      <c r="V86" s="189"/>
      <c r="W86" s="190"/>
      <c r="X86" s="188"/>
      <c r="Y86" s="189"/>
      <c r="Z86" s="189"/>
      <c r="AA86" s="189"/>
      <c r="AB86" s="189"/>
      <c r="AC86" s="189"/>
      <c r="AD86" s="189"/>
      <c r="AE86" s="189"/>
      <c r="AF86" s="189"/>
      <c r="AG86" s="189"/>
      <c r="AH86" s="190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9"/>
    </row>
    <row r="87" spans="1:45" s="98" customFormat="1" ht="19.5" customHeight="1" thickBot="1">
      <c r="A87" s="166"/>
      <c r="B87" s="150"/>
      <c r="C87" s="151"/>
      <c r="D87" s="152"/>
      <c r="E87" s="93">
        <v>2</v>
      </c>
      <c r="F87" s="123" t="s">
        <v>98</v>
      </c>
      <c r="G87" s="95"/>
      <c r="H87" s="96"/>
      <c r="I87" s="96"/>
      <c r="J87" s="97"/>
      <c r="K87" s="124" t="s">
        <v>96</v>
      </c>
      <c r="L87" s="94"/>
      <c r="M87" s="150"/>
      <c r="N87" s="151"/>
      <c r="O87" s="152"/>
      <c r="P87" s="93">
        <v>2</v>
      </c>
      <c r="Q87" s="123" t="s">
        <v>98</v>
      </c>
      <c r="R87" s="95"/>
      <c r="S87" s="96"/>
      <c r="T87" s="96"/>
      <c r="U87" s="97"/>
      <c r="V87" s="124" t="s">
        <v>96</v>
      </c>
      <c r="W87" s="94"/>
      <c r="X87" s="150"/>
      <c r="Y87" s="151"/>
      <c r="Z87" s="152"/>
      <c r="AA87" s="93"/>
      <c r="AB87" s="123"/>
      <c r="AC87" s="95"/>
      <c r="AD87" s="96"/>
      <c r="AE87" s="96"/>
      <c r="AF87" s="97"/>
      <c r="AG87" s="123"/>
      <c r="AH87" s="94"/>
      <c r="AI87" s="150"/>
      <c r="AJ87" s="151"/>
      <c r="AK87" s="152"/>
      <c r="AL87" s="93"/>
      <c r="AM87" s="123"/>
      <c r="AN87" s="95"/>
      <c r="AO87" s="96"/>
      <c r="AP87" s="96"/>
      <c r="AQ87" s="97"/>
      <c r="AR87" s="123"/>
      <c r="AS87" s="94"/>
    </row>
    <row r="88" spans="1:45" s="98" customFormat="1" ht="19.5" customHeight="1" thickTop="1">
      <c r="A88" s="141" t="s">
        <v>8</v>
      </c>
      <c r="B88" s="214"/>
      <c r="C88" s="165"/>
      <c r="D88" s="165"/>
      <c r="E88" s="165"/>
      <c r="F88" s="165"/>
      <c r="G88" s="165"/>
      <c r="H88" s="165"/>
      <c r="I88" s="165"/>
      <c r="J88" s="165"/>
      <c r="K88" s="165"/>
      <c r="L88" s="187"/>
      <c r="M88" s="165"/>
      <c r="N88" s="165"/>
      <c r="O88" s="165"/>
      <c r="P88" s="145"/>
      <c r="Q88" s="145"/>
      <c r="R88" s="145"/>
      <c r="S88" s="145"/>
      <c r="T88" s="145"/>
      <c r="U88" s="145"/>
      <c r="V88" s="145"/>
      <c r="W88" s="146"/>
      <c r="X88" s="214"/>
      <c r="Y88" s="165"/>
      <c r="Z88" s="165"/>
      <c r="AA88" s="165"/>
      <c r="AB88" s="165"/>
      <c r="AC88" s="165"/>
      <c r="AD88" s="165"/>
      <c r="AE88" s="165"/>
      <c r="AF88" s="165"/>
      <c r="AG88" s="165"/>
      <c r="AH88" s="187"/>
      <c r="AI88" s="165"/>
      <c r="AJ88" s="165"/>
      <c r="AK88" s="165"/>
      <c r="AL88" s="145"/>
      <c r="AM88" s="145"/>
      <c r="AN88" s="145"/>
      <c r="AO88" s="145"/>
      <c r="AP88" s="145"/>
      <c r="AQ88" s="145"/>
      <c r="AR88" s="145"/>
      <c r="AS88" s="146"/>
    </row>
    <row r="89" spans="1:45" s="98" customFormat="1" ht="19.5" customHeight="1">
      <c r="A89" s="142"/>
      <c r="B89" s="188"/>
      <c r="C89" s="189"/>
      <c r="D89" s="189"/>
      <c r="E89" s="189"/>
      <c r="F89" s="189"/>
      <c r="G89" s="189"/>
      <c r="H89" s="189"/>
      <c r="I89" s="189"/>
      <c r="J89" s="189"/>
      <c r="K89" s="189"/>
      <c r="L89" s="190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9"/>
      <c r="X89" s="188"/>
      <c r="Y89" s="189"/>
      <c r="Z89" s="189"/>
      <c r="AA89" s="189"/>
      <c r="AB89" s="189"/>
      <c r="AC89" s="189"/>
      <c r="AD89" s="189"/>
      <c r="AE89" s="189"/>
      <c r="AF89" s="189"/>
      <c r="AG89" s="189"/>
      <c r="AH89" s="190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9"/>
    </row>
    <row r="90" spans="1:45" s="98" customFormat="1" ht="19.5" customHeight="1" thickBot="1">
      <c r="A90" s="166"/>
      <c r="B90" s="150"/>
      <c r="C90" s="151"/>
      <c r="D90" s="152"/>
      <c r="E90" s="93"/>
      <c r="F90" s="123"/>
      <c r="G90" s="95"/>
      <c r="H90" s="96"/>
      <c r="I90" s="96"/>
      <c r="J90" s="97"/>
      <c r="K90" s="123"/>
      <c r="L90" s="94"/>
      <c r="M90" s="150"/>
      <c r="N90" s="151"/>
      <c r="O90" s="152"/>
      <c r="P90" s="93"/>
      <c r="Q90" s="123"/>
      <c r="R90" s="95"/>
      <c r="S90" s="96"/>
      <c r="T90" s="96"/>
      <c r="U90" s="97"/>
      <c r="V90" s="123"/>
      <c r="W90" s="94"/>
      <c r="X90" s="150"/>
      <c r="Y90" s="151"/>
      <c r="Z90" s="152"/>
      <c r="AA90" s="93"/>
      <c r="AB90" s="123"/>
      <c r="AC90" s="95"/>
      <c r="AD90" s="96"/>
      <c r="AE90" s="96"/>
      <c r="AF90" s="97"/>
      <c r="AG90" s="123"/>
      <c r="AH90" s="94"/>
      <c r="AI90" s="150"/>
      <c r="AJ90" s="151"/>
      <c r="AK90" s="152"/>
      <c r="AL90" s="93"/>
      <c r="AM90" s="123"/>
      <c r="AN90" s="95"/>
      <c r="AO90" s="96"/>
      <c r="AP90" s="96"/>
      <c r="AQ90" s="97"/>
      <c r="AR90" s="123"/>
      <c r="AS90" s="94"/>
    </row>
    <row r="91" spans="1:45" s="98" customFormat="1" ht="19.5" customHeight="1" thickTop="1">
      <c r="A91" s="201" t="s">
        <v>86</v>
      </c>
      <c r="B91" s="184" t="s">
        <v>10</v>
      </c>
      <c r="C91" s="185"/>
      <c r="D91" s="99"/>
      <c r="E91" s="163">
        <f>SUM(G66:J66,G69:J69,G72:J72,G75:J75,G78:J78,G81:J81,G84:J84,G87:J87,G90:J90)</f>
        <v>364</v>
      </c>
      <c r="F91" s="154"/>
      <c r="G91" s="209" t="s">
        <v>32</v>
      </c>
      <c r="H91" s="210"/>
      <c r="I91" s="210"/>
      <c r="J91" s="211"/>
      <c r="K91" s="153">
        <f>SUM(L66,L69,L72,L75,L78,L81,L84,L87,L90)</f>
        <v>390</v>
      </c>
      <c r="L91" s="154"/>
      <c r="M91" s="184" t="s">
        <v>10</v>
      </c>
      <c r="N91" s="185"/>
      <c r="O91" s="99"/>
      <c r="P91" s="163">
        <f>SUM(R66:U66,R69:U69,R72:U72,R75:U75,R78:U78,R81:U81,R84:U84,R87:U87,R90:U90)</f>
        <v>364</v>
      </c>
      <c r="Q91" s="154"/>
      <c r="R91" s="209" t="s">
        <v>32</v>
      </c>
      <c r="S91" s="210"/>
      <c r="T91" s="210"/>
      <c r="U91" s="211"/>
      <c r="V91" s="153">
        <f>SUM(W66,W69,W72,W75,W78,W81,W84,W87,W90)</f>
        <v>370</v>
      </c>
      <c r="W91" s="154"/>
      <c r="X91" s="184" t="s">
        <v>10</v>
      </c>
      <c r="Y91" s="185"/>
      <c r="Z91" s="99"/>
      <c r="AA91" s="163">
        <f>SUM(AC66:AF66,AC69:AF69,AC72:AF72,AC75:AF75,AC78:AF78,AC81:AF81,AC84:AF84,AC87:AF87,AC90:AF90)</f>
        <v>364</v>
      </c>
      <c r="AB91" s="154"/>
      <c r="AC91" s="209" t="s">
        <v>32</v>
      </c>
      <c r="AD91" s="210"/>
      <c r="AE91" s="210"/>
      <c r="AF91" s="211"/>
      <c r="AG91" s="153">
        <f>SUM(AH66,AH69,AH72,AH75,AH78,AH81,AH84,AH87,AH90)</f>
        <v>375</v>
      </c>
      <c r="AH91" s="154"/>
      <c r="AI91" s="184" t="s">
        <v>10</v>
      </c>
      <c r="AJ91" s="185"/>
      <c r="AK91" s="99"/>
      <c r="AL91" s="163">
        <f>SUM(AN66:AQ66,AN69:AQ69,AN72:AQ72,AN75:AQ75,AN78:AQ78,AN81:AQ81,AN84:AQ84,AN87:AQ87,AN90:AQ90)</f>
        <v>364</v>
      </c>
      <c r="AM91" s="154"/>
      <c r="AN91" s="209" t="s">
        <v>32</v>
      </c>
      <c r="AO91" s="210"/>
      <c r="AP91" s="210"/>
      <c r="AQ91" s="211"/>
      <c r="AR91" s="153">
        <f>SUM(AS66,AS69,AS72,AS75,AS78,AS81,AS84,AS87,AS90)</f>
        <v>210</v>
      </c>
      <c r="AS91" s="154"/>
    </row>
    <row r="92" spans="1:45" s="98" customFormat="1" ht="37.5" customHeight="1" thickBot="1">
      <c r="A92" s="202"/>
      <c r="B92" s="155" t="s">
        <v>11</v>
      </c>
      <c r="C92" s="197"/>
      <c r="D92" s="100"/>
      <c r="E92" s="206">
        <f>SUM(E66,E69,E72,E75,E78,E81,E84,E87,E90)</f>
        <v>30</v>
      </c>
      <c r="F92" s="207"/>
      <c r="G92" s="155" t="s">
        <v>31</v>
      </c>
      <c r="H92" s="197"/>
      <c r="I92" s="197"/>
      <c r="J92" s="156"/>
      <c r="K92" s="155" t="s">
        <v>99</v>
      </c>
      <c r="L92" s="156"/>
      <c r="M92" s="155" t="s">
        <v>11</v>
      </c>
      <c r="N92" s="197"/>
      <c r="O92" s="100"/>
      <c r="P92" s="206">
        <f>SUM(P66,P69,P72,P75,P78,P81,P84,P87,P90)</f>
        <v>30</v>
      </c>
      <c r="Q92" s="207"/>
      <c r="R92" s="155" t="s">
        <v>31</v>
      </c>
      <c r="S92" s="197"/>
      <c r="T92" s="197"/>
      <c r="U92" s="156"/>
      <c r="V92" s="155" t="s">
        <v>99</v>
      </c>
      <c r="W92" s="156"/>
      <c r="X92" s="155" t="s">
        <v>11</v>
      </c>
      <c r="Y92" s="197"/>
      <c r="Z92" s="100"/>
      <c r="AA92" s="206">
        <f>SUM(AA66,AA69,AA72,AA75,AA78,AA81,AA84,AA87,AA90)</f>
        <v>30</v>
      </c>
      <c r="AB92" s="207"/>
      <c r="AC92" s="155" t="s">
        <v>31</v>
      </c>
      <c r="AD92" s="197"/>
      <c r="AE92" s="197"/>
      <c r="AF92" s="156"/>
      <c r="AG92" s="155"/>
      <c r="AH92" s="156"/>
      <c r="AI92" s="155" t="s">
        <v>11</v>
      </c>
      <c r="AJ92" s="197"/>
      <c r="AK92" s="100"/>
      <c r="AL92" s="206">
        <f>SUM(AL66,AL69,AL72,AL75,AL78,AL81,AL84,AL87,AL90)</f>
        <v>30</v>
      </c>
      <c r="AM92" s="207"/>
      <c r="AN92" s="155" t="s">
        <v>31</v>
      </c>
      <c r="AO92" s="197"/>
      <c r="AP92" s="197"/>
      <c r="AQ92" s="156"/>
      <c r="AR92" s="155" t="s">
        <v>93</v>
      </c>
      <c r="AS92" s="156"/>
    </row>
    <row r="93" spans="1:45" s="98" customFormat="1" ht="19.5" customHeight="1" thickTop="1">
      <c r="A93" s="201" t="s">
        <v>87</v>
      </c>
      <c r="B93" s="184" t="s">
        <v>10</v>
      </c>
      <c r="C93" s="185"/>
      <c r="D93" s="101"/>
      <c r="E93" s="163">
        <f>SUM(G94:J94)</f>
        <v>26</v>
      </c>
      <c r="F93" s="154"/>
      <c r="G93" s="102"/>
      <c r="H93" s="103"/>
      <c r="I93" s="103"/>
      <c r="J93" s="103"/>
      <c r="K93" s="103"/>
      <c r="L93" s="104"/>
      <c r="M93" s="184" t="s">
        <v>10</v>
      </c>
      <c r="N93" s="185"/>
      <c r="O93" s="101"/>
      <c r="P93" s="215">
        <f>SUM(R94:U94)</f>
        <v>26</v>
      </c>
      <c r="Q93" s="216"/>
      <c r="R93" s="102"/>
      <c r="S93" s="103"/>
      <c r="T93" s="103"/>
      <c r="U93" s="103"/>
      <c r="V93" s="103"/>
      <c r="W93" s="104"/>
      <c r="X93" s="184" t="s">
        <v>10</v>
      </c>
      <c r="Y93" s="185"/>
      <c r="Z93" s="101"/>
      <c r="AA93" s="163">
        <f>SUM(AC94:AF94)</f>
        <v>26</v>
      </c>
      <c r="AB93" s="154"/>
      <c r="AC93" s="102"/>
      <c r="AD93" s="103"/>
      <c r="AE93" s="103"/>
      <c r="AF93" s="103"/>
      <c r="AG93" s="103"/>
      <c r="AH93" s="104"/>
      <c r="AI93" s="184" t="s">
        <v>10</v>
      </c>
      <c r="AJ93" s="185"/>
      <c r="AK93" s="101"/>
      <c r="AL93" s="215">
        <f>SUM(AN94:AQ94)</f>
        <v>26</v>
      </c>
      <c r="AM93" s="216"/>
      <c r="AN93" s="102"/>
      <c r="AO93" s="103"/>
      <c r="AP93" s="103"/>
      <c r="AQ93" s="103"/>
      <c r="AR93" s="103"/>
      <c r="AS93" s="104"/>
    </row>
    <row r="94" spans="1:45" s="98" customFormat="1" ht="35.25" customHeight="1" thickBot="1">
      <c r="A94" s="202"/>
      <c r="B94" s="155" t="s">
        <v>12</v>
      </c>
      <c r="C94" s="197"/>
      <c r="D94" s="105"/>
      <c r="E94" s="105"/>
      <c r="F94" s="106"/>
      <c r="G94" s="115">
        <f>(G66+G69+G72+G75+G78+G81+G84+G87+G90)/14</f>
        <v>14</v>
      </c>
      <c r="H94" s="116">
        <f>(H66+H69+H72+H75+H78+H81+H84+H87+H90)/14</f>
        <v>3</v>
      </c>
      <c r="I94" s="116">
        <f>(I66+I69+I72+I75+I78+I81+I84+I87+I90)/14</f>
        <v>8.5</v>
      </c>
      <c r="J94" s="116">
        <f>(J66+J69+J72+J75+J78+J81+J84+J87+J90)/14</f>
        <v>0.5</v>
      </c>
      <c r="K94" s="108" t="s">
        <v>13</v>
      </c>
      <c r="L94" s="109"/>
      <c r="M94" s="155" t="s">
        <v>12</v>
      </c>
      <c r="N94" s="197"/>
      <c r="O94" s="105"/>
      <c r="P94" s="105"/>
      <c r="Q94" s="106"/>
      <c r="R94" s="115">
        <f>(R66+R69+R72+R75+R78+R81+R84+R87+R90)/14</f>
        <v>14</v>
      </c>
      <c r="S94" s="116">
        <f>(S66+S69+S72+S75+S78+S81+S84+S87+S90)/14</f>
        <v>1</v>
      </c>
      <c r="T94" s="116">
        <f>(T66+T69+T72+T75+T78+T81+T84+T87+T90)/14</f>
        <v>7</v>
      </c>
      <c r="U94" s="116">
        <f>(U66+U69+U72+U75+U78+U81+U84+U87+U90)/14</f>
        <v>4</v>
      </c>
      <c r="V94" s="108" t="s">
        <v>13</v>
      </c>
      <c r="W94" s="109"/>
      <c r="X94" s="155" t="s">
        <v>12</v>
      </c>
      <c r="Y94" s="197"/>
      <c r="Z94" s="105"/>
      <c r="AA94" s="105"/>
      <c r="AB94" s="106"/>
      <c r="AC94" s="115">
        <f>(AC66+AC69+AC72+AC75+AC78+AC81+AC84+AC87+AC90)/14</f>
        <v>13</v>
      </c>
      <c r="AD94" s="116">
        <f>(AD66+AD69+AD72+AD75+AD78+AD81+AD84+AD87+AD90)/14</f>
        <v>1</v>
      </c>
      <c r="AE94" s="116">
        <f>(AE66+AE69+AE72+AE75+AE78+AE81+AE84+AE87+AE90)/14</f>
        <v>7</v>
      </c>
      <c r="AF94" s="116">
        <f>(AF66+AF69+AF72+AF75+AF78+AF81+AF84+AF87+AF90)/14</f>
        <v>5</v>
      </c>
      <c r="AG94" s="108" t="s">
        <v>13</v>
      </c>
      <c r="AH94" s="109"/>
      <c r="AI94" s="155" t="s">
        <v>12</v>
      </c>
      <c r="AJ94" s="197"/>
      <c r="AK94" s="105"/>
      <c r="AL94" s="105"/>
      <c r="AM94" s="106"/>
      <c r="AN94" s="115">
        <f>(AN66+AN69+AN72+AN75+AN78+AN81+AN84+AN87+AN90)/14</f>
        <v>7</v>
      </c>
      <c r="AO94" s="116">
        <f>(AO66+AO69+AO72+AO75+AO78+AO81+AO84+AO87+AO90)/14</f>
        <v>1</v>
      </c>
      <c r="AP94" s="116">
        <f>(AP66+AP69+AP72+AP75+AP78+AP81+AP84+AP87+AP90)/14</f>
        <v>3</v>
      </c>
      <c r="AQ94" s="116">
        <f>(AQ66+AQ69+AQ72+AQ75+AQ78+AQ81+AQ84+AQ87+AQ90)/14</f>
        <v>15</v>
      </c>
      <c r="AR94" s="108" t="s">
        <v>13</v>
      </c>
      <c r="AS94" s="109"/>
    </row>
    <row r="95" spans="1:44" s="34" customFormat="1" ht="15.75" thickTop="1">
      <c r="A95" s="128" t="s">
        <v>220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</row>
    <row r="96" spans="1:41" s="5" customFormat="1" ht="15.75">
      <c r="A96" s="70" t="s">
        <v>43</v>
      </c>
      <c r="AN96" s="71" t="s">
        <v>75</v>
      </c>
      <c r="AO96" s="71"/>
    </row>
    <row r="97" spans="1:39" s="5" customFormat="1" ht="15.75">
      <c r="A97" s="72" t="s">
        <v>58</v>
      </c>
      <c r="AM97" s="5" t="s">
        <v>185</v>
      </c>
    </row>
    <row r="98" spans="14:36" s="34" customFormat="1" ht="15.75">
      <c r="N98" s="76"/>
      <c r="O98" s="12"/>
      <c r="P98" s="12"/>
      <c r="Q98" s="12"/>
      <c r="R98" s="12"/>
      <c r="S98" s="12"/>
      <c r="T98" s="12"/>
      <c r="U98" s="12"/>
      <c r="V98" s="35"/>
      <c r="W98" s="41"/>
      <c r="X98" s="35"/>
      <c r="Y98" s="35"/>
      <c r="Z98" s="35"/>
      <c r="AA98" s="35"/>
      <c r="AB98" s="35"/>
      <c r="AC98" s="35"/>
      <c r="AD98" s="6"/>
      <c r="AE98" s="6"/>
      <c r="AF98" s="6"/>
      <c r="AG98" s="6"/>
      <c r="AH98" s="6"/>
      <c r="AI98" s="6"/>
      <c r="AJ98" s="6"/>
    </row>
    <row r="99" spans="1:45" s="34" customFormat="1" ht="18">
      <c r="A99" s="223" t="s">
        <v>39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</row>
    <row r="100" spans="1:45" s="5" customFormat="1" ht="18.75" thickBot="1">
      <c r="A100" s="198" t="s">
        <v>30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</row>
    <row r="101" spans="2:45" s="34" customFormat="1" ht="19.5" thickBot="1" thickTop="1">
      <c r="B101" s="181" t="s">
        <v>37</v>
      </c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224" t="s">
        <v>38</v>
      </c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</row>
    <row r="102" spans="1:45" s="98" customFormat="1" ht="19.5" customHeight="1" thickBot="1" thickTop="1">
      <c r="A102" s="126"/>
      <c r="B102" s="213" t="s">
        <v>54</v>
      </c>
      <c r="C102" s="208"/>
      <c r="D102" s="208"/>
      <c r="E102" s="208"/>
      <c r="F102" s="208"/>
      <c r="G102" s="208"/>
      <c r="H102" s="208"/>
      <c r="I102" s="208"/>
      <c r="J102" s="208"/>
      <c r="K102" s="208"/>
      <c r="L102" s="182"/>
      <c r="M102" s="208" t="s">
        <v>55</v>
      </c>
      <c r="N102" s="208"/>
      <c r="O102" s="208"/>
      <c r="P102" s="208"/>
      <c r="Q102" s="208"/>
      <c r="R102" s="208"/>
      <c r="S102" s="208"/>
      <c r="T102" s="208"/>
      <c r="U102" s="208"/>
      <c r="V102" s="208"/>
      <c r="W102" s="182"/>
      <c r="X102" s="213" t="s">
        <v>56</v>
      </c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182"/>
      <c r="AI102" s="208" t="s">
        <v>57</v>
      </c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182"/>
    </row>
    <row r="103" spans="1:45" s="98" customFormat="1" ht="19.5" customHeight="1" thickTop="1">
      <c r="A103" s="142" t="s">
        <v>0</v>
      </c>
      <c r="B103" s="203"/>
      <c r="C103" s="204"/>
      <c r="D103" s="204"/>
      <c r="E103" s="204"/>
      <c r="F103" s="204"/>
      <c r="G103" s="204"/>
      <c r="H103" s="204"/>
      <c r="I103" s="204"/>
      <c r="J103" s="204"/>
      <c r="K103" s="204"/>
      <c r="L103" s="205"/>
      <c r="M103" s="145" t="s">
        <v>125</v>
      </c>
      <c r="N103" s="145"/>
      <c r="O103" s="145"/>
      <c r="P103" s="145"/>
      <c r="Q103" s="145"/>
      <c r="R103" s="145"/>
      <c r="S103" s="145"/>
      <c r="T103" s="145"/>
      <c r="U103" s="145"/>
      <c r="V103" s="145"/>
      <c r="W103" s="146"/>
      <c r="X103" s="145" t="s">
        <v>162</v>
      </c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6"/>
      <c r="AI103" s="145" t="s">
        <v>158</v>
      </c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6"/>
    </row>
    <row r="104" spans="1:45" s="98" customFormat="1" ht="19.5" customHeight="1">
      <c r="A104" s="142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9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9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9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9"/>
    </row>
    <row r="105" spans="1:45" s="98" customFormat="1" ht="19.5" customHeight="1" thickBot="1">
      <c r="A105" s="166"/>
      <c r="B105" s="150"/>
      <c r="C105" s="151"/>
      <c r="D105" s="152"/>
      <c r="E105" s="93"/>
      <c r="F105" s="123"/>
      <c r="G105" s="95"/>
      <c r="H105" s="96"/>
      <c r="I105" s="96"/>
      <c r="J105" s="97"/>
      <c r="K105" s="123"/>
      <c r="L105" s="94"/>
      <c r="M105" s="186" t="s">
        <v>126</v>
      </c>
      <c r="N105" s="151"/>
      <c r="O105" s="152"/>
      <c r="P105" s="93">
        <v>4</v>
      </c>
      <c r="Q105" s="123" t="s">
        <v>92</v>
      </c>
      <c r="R105" s="95">
        <v>28</v>
      </c>
      <c r="S105" s="96">
        <v>0</v>
      </c>
      <c r="T105" s="96">
        <v>14</v>
      </c>
      <c r="U105" s="97">
        <v>14</v>
      </c>
      <c r="V105" s="123" t="s">
        <v>106</v>
      </c>
      <c r="W105" s="94">
        <v>45</v>
      </c>
      <c r="X105" s="150" t="s">
        <v>139</v>
      </c>
      <c r="Y105" s="151"/>
      <c r="Z105" s="152"/>
      <c r="AA105" s="93">
        <v>5</v>
      </c>
      <c r="AB105" s="123" t="s">
        <v>14</v>
      </c>
      <c r="AC105" s="95">
        <v>28</v>
      </c>
      <c r="AD105" s="96">
        <v>0</v>
      </c>
      <c r="AE105" s="96">
        <v>14</v>
      </c>
      <c r="AF105" s="97">
        <v>14</v>
      </c>
      <c r="AG105" s="123" t="s">
        <v>106</v>
      </c>
      <c r="AH105" s="94">
        <v>60</v>
      </c>
      <c r="AI105" s="186" t="s">
        <v>149</v>
      </c>
      <c r="AJ105" s="199"/>
      <c r="AK105" s="200"/>
      <c r="AL105" s="93">
        <v>4</v>
      </c>
      <c r="AM105" s="123" t="s">
        <v>14</v>
      </c>
      <c r="AN105" s="95">
        <v>21</v>
      </c>
      <c r="AO105" s="96">
        <v>0</v>
      </c>
      <c r="AP105" s="96">
        <v>14</v>
      </c>
      <c r="AQ105" s="97">
        <v>14</v>
      </c>
      <c r="AR105" s="123" t="s">
        <v>106</v>
      </c>
      <c r="AS105" s="94">
        <v>50</v>
      </c>
    </row>
    <row r="106" spans="1:45" s="98" customFormat="1" ht="19.5" customHeight="1" thickTop="1">
      <c r="A106" s="141" t="s">
        <v>1</v>
      </c>
      <c r="B106" s="144"/>
      <c r="C106" s="145"/>
      <c r="D106" s="145"/>
      <c r="E106" s="145"/>
      <c r="F106" s="145"/>
      <c r="G106" s="145"/>
      <c r="H106" s="145"/>
      <c r="I106" s="145"/>
      <c r="J106" s="145"/>
      <c r="K106" s="145"/>
      <c r="L106" s="146"/>
      <c r="M106" s="145" t="s">
        <v>127</v>
      </c>
      <c r="N106" s="145"/>
      <c r="O106" s="145"/>
      <c r="P106" s="145"/>
      <c r="Q106" s="145"/>
      <c r="R106" s="145"/>
      <c r="S106" s="145"/>
      <c r="T106" s="145"/>
      <c r="U106" s="145"/>
      <c r="V106" s="145"/>
      <c r="W106" s="146"/>
      <c r="X106" s="145" t="s">
        <v>165</v>
      </c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6"/>
      <c r="AI106" s="145" t="s">
        <v>159</v>
      </c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6"/>
    </row>
    <row r="107" spans="1:45" s="98" customFormat="1" ht="19.5" customHeight="1">
      <c r="A107" s="142"/>
      <c r="B107" s="147"/>
      <c r="C107" s="148"/>
      <c r="D107" s="148"/>
      <c r="E107" s="148"/>
      <c r="F107" s="148"/>
      <c r="G107" s="148"/>
      <c r="H107" s="148"/>
      <c r="I107" s="148"/>
      <c r="J107" s="148"/>
      <c r="K107" s="148"/>
      <c r="L107" s="149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9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9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9"/>
    </row>
    <row r="108" spans="1:45" s="98" customFormat="1" ht="19.5" customHeight="1" thickBot="1">
      <c r="A108" s="166"/>
      <c r="B108" s="150"/>
      <c r="C108" s="151"/>
      <c r="D108" s="152"/>
      <c r="E108" s="93"/>
      <c r="F108" s="123"/>
      <c r="G108" s="95"/>
      <c r="H108" s="96"/>
      <c r="I108" s="96"/>
      <c r="J108" s="97"/>
      <c r="K108" s="123"/>
      <c r="L108" s="94"/>
      <c r="M108" s="186" t="s">
        <v>128</v>
      </c>
      <c r="N108" s="151"/>
      <c r="O108" s="152"/>
      <c r="P108" s="93">
        <v>4</v>
      </c>
      <c r="Q108" s="123" t="s">
        <v>92</v>
      </c>
      <c r="R108" s="95">
        <v>28</v>
      </c>
      <c r="S108" s="96">
        <v>0</v>
      </c>
      <c r="T108" s="96">
        <v>14</v>
      </c>
      <c r="U108" s="97">
        <v>14</v>
      </c>
      <c r="V108" s="123" t="s">
        <v>106</v>
      </c>
      <c r="W108" s="94">
        <v>45</v>
      </c>
      <c r="X108" s="150" t="s">
        <v>140</v>
      </c>
      <c r="Y108" s="221"/>
      <c r="Z108" s="222"/>
      <c r="AA108" s="93">
        <v>5</v>
      </c>
      <c r="AB108" s="123" t="s">
        <v>14</v>
      </c>
      <c r="AC108" s="95">
        <v>28</v>
      </c>
      <c r="AD108" s="96">
        <v>0</v>
      </c>
      <c r="AE108" s="96">
        <v>14</v>
      </c>
      <c r="AF108" s="97">
        <v>14</v>
      </c>
      <c r="AG108" s="123" t="s">
        <v>106</v>
      </c>
      <c r="AH108" s="94">
        <v>60</v>
      </c>
      <c r="AI108" s="186" t="s">
        <v>150</v>
      </c>
      <c r="AJ108" s="199"/>
      <c r="AK108" s="200"/>
      <c r="AL108" s="93">
        <v>4</v>
      </c>
      <c r="AM108" s="123" t="s">
        <v>14</v>
      </c>
      <c r="AN108" s="95">
        <v>21</v>
      </c>
      <c r="AO108" s="96">
        <v>0</v>
      </c>
      <c r="AP108" s="96">
        <v>14</v>
      </c>
      <c r="AQ108" s="97">
        <v>14</v>
      </c>
      <c r="AR108" s="123" t="s">
        <v>106</v>
      </c>
      <c r="AS108" s="94">
        <v>50</v>
      </c>
    </row>
    <row r="109" spans="1:45" s="98" customFormat="1" ht="19.5" customHeight="1" thickTop="1">
      <c r="A109" s="141" t="s">
        <v>2</v>
      </c>
      <c r="B109" s="191"/>
      <c r="C109" s="192"/>
      <c r="D109" s="192"/>
      <c r="E109" s="192"/>
      <c r="F109" s="192"/>
      <c r="G109" s="192"/>
      <c r="H109" s="192"/>
      <c r="I109" s="192"/>
      <c r="J109" s="192"/>
      <c r="K109" s="192"/>
      <c r="L109" s="193"/>
      <c r="M109" s="145" t="s">
        <v>129</v>
      </c>
      <c r="N109" s="145"/>
      <c r="O109" s="145"/>
      <c r="P109" s="145"/>
      <c r="Q109" s="145"/>
      <c r="R109" s="145"/>
      <c r="S109" s="145"/>
      <c r="T109" s="145"/>
      <c r="U109" s="145"/>
      <c r="V109" s="145"/>
      <c r="W109" s="146"/>
      <c r="X109" s="145" t="s">
        <v>166</v>
      </c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 t="s">
        <v>163</v>
      </c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6"/>
    </row>
    <row r="110" spans="1:45" s="98" customFormat="1" ht="19.5" customHeight="1">
      <c r="A110" s="142"/>
      <c r="B110" s="194"/>
      <c r="C110" s="195"/>
      <c r="D110" s="195"/>
      <c r="E110" s="195"/>
      <c r="F110" s="195"/>
      <c r="G110" s="195"/>
      <c r="H110" s="195"/>
      <c r="I110" s="195"/>
      <c r="J110" s="195"/>
      <c r="K110" s="195"/>
      <c r="L110" s="196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9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9"/>
    </row>
    <row r="111" spans="1:45" s="98" customFormat="1" ht="19.5" customHeight="1" thickBot="1">
      <c r="A111" s="166"/>
      <c r="B111" s="150"/>
      <c r="C111" s="151"/>
      <c r="D111" s="152"/>
      <c r="E111" s="93"/>
      <c r="F111" s="123"/>
      <c r="G111" s="95"/>
      <c r="H111" s="96"/>
      <c r="I111" s="96"/>
      <c r="J111" s="97"/>
      <c r="K111" s="123"/>
      <c r="L111" s="94"/>
      <c r="M111" s="186" t="s">
        <v>130</v>
      </c>
      <c r="N111" s="151"/>
      <c r="O111" s="152"/>
      <c r="P111" s="93">
        <v>3</v>
      </c>
      <c r="Q111" s="123" t="s">
        <v>14</v>
      </c>
      <c r="R111" s="95">
        <v>28</v>
      </c>
      <c r="S111" s="96">
        <v>0</v>
      </c>
      <c r="T111" s="96">
        <v>0</v>
      </c>
      <c r="U111" s="97">
        <v>14</v>
      </c>
      <c r="V111" s="123" t="s">
        <v>106</v>
      </c>
      <c r="W111" s="94">
        <v>45</v>
      </c>
      <c r="X111" s="150" t="s">
        <v>143</v>
      </c>
      <c r="Y111" s="151"/>
      <c r="Z111" s="152"/>
      <c r="AA111" s="93">
        <v>4</v>
      </c>
      <c r="AB111" s="123" t="s">
        <v>14</v>
      </c>
      <c r="AC111" s="95">
        <v>21</v>
      </c>
      <c r="AD111" s="96">
        <v>0</v>
      </c>
      <c r="AE111" s="96">
        <v>14</v>
      </c>
      <c r="AF111" s="97">
        <v>14</v>
      </c>
      <c r="AG111" s="123" t="s">
        <v>106</v>
      </c>
      <c r="AH111" s="129">
        <v>60</v>
      </c>
      <c r="AI111" s="186" t="s">
        <v>151</v>
      </c>
      <c r="AJ111" s="199"/>
      <c r="AK111" s="200"/>
      <c r="AL111" s="93">
        <v>5</v>
      </c>
      <c r="AM111" s="123" t="s">
        <v>14</v>
      </c>
      <c r="AN111" s="95">
        <v>28</v>
      </c>
      <c r="AO111" s="96">
        <v>0</v>
      </c>
      <c r="AP111" s="96">
        <v>14</v>
      </c>
      <c r="AQ111" s="97">
        <v>14</v>
      </c>
      <c r="AR111" s="123" t="s">
        <v>106</v>
      </c>
      <c r="AS111" s="94">
        <v>60</v>
      </c>
    </row>
    <row r="112" spans="1:45" s="98" customFormat="1" ht="19.5" customHeight="1" thickTop="1">
      <c r="A112" s="141" t="s">
        <v>3</v>
      </c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6"/>
      <c r="M112" s="145" t="s">
        <v>131</v>
      </c>
      <c r="N112" s="145"/>
      <c r="O112" s="145"/>
      <c r="P112" s="145"/>
      <c r="Q112" s="145"/>
      <c r="R112" s="145"/>
      <c r="S112" s="145"/>
      <c r="T112" s="145"/>
      <c r="U112" s="145"/>
      <c r="V112" s="145"/>
      <c r="W112" s="146"/>
      <c r="X112" s="145" t="s">
        <v>167</v>
      </c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 t="s">
        <v>160</v>
      </c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6"/>
    </row>
    <row r="113" spans="1:45" s="98" customFormat="1" ht="19.5" customHeight="1">
      <c r="A113" s="142"/>
      <c r="B113" s="147"/>
      <c r="C113" s="148"/>
      <c r="D113" s="148"/>
      <c r="E113" s="148"/>
      <c r="F113" s="148"/>
      <c r="G113" s="148"/>
      <c r="H113" s="148"/>
      <c r="I113" s="148"/>
      <c r="J113" s="148"/>
      <c r="K113" s="148"/>
      <c r="L113" s="149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9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9"/>
    </row>
    <row r="114" spans="1:45" s="98" customFormat="1" ht="19.5" customHeight="1" thickBot="1">
      <c r="A114" s="166"/>
      <c r="B114" s="150"/>
      <c r="C114" s="151"/>
      <c r="D114" s="152"/>
      <c r="E114" s="93"/>
      <c r="F114" s="123"/>
      <c r="G114" s="95"/>
      <c r="H114" s="96"/>
      <c r="I114" s="96"/>
      <c r="J114" s="97"/>
      <c r="K114" s="123"/>
      <c r="L114" s="94"/>
      <c r="M114" s="186" t="s">
        <v>132</v>
      </c>
      <c r="N114" s="151"/>
      <c r="O114" s="152"/>
      <c r="P114" s="93">
        <v>3</v>
      </c>
      <c r="Q114" s="123" t="s">
        <v>14</v>
      </c>
      <c r="R114" s="95">
        <v>28</v>
      </c>
      <c r="S114" s="96">
        <v>0</v>
      </c>
      <c r="T114" s="96">
        <v>0</v>
      </c>
      <c r="U114" s="97">
        <v>14</v>
      </c>
      <c r="V114" s="123" t="s">
        <v>106</v>
      </c>
      <c r="W114" s="94">
        <v>45</v>
      </c>
      <c r="X114" s="150" t="s">
        <v>144</v>
      </c>
      <c r="Y114" s="221"/>
      <c r="Z114" s="222"/>
      <c r="AA114" s="93">
        <v>4</v>
      </c>
      <c r="AB114" s="123" t="s">
        <v>14</v>
      </c>
      <c r="AC114" s="95">
        <v>28</v>
      </c>
      <c r="AD114" s="96">
        <v>0</v>
      </c>
      <c r="AE114" s="96">
        <v>14</v>
      </c>
      <c r="AF114" s="97">
        <v>14</v>
      </c>
      <c r="AG114" s="123" t="s">
        <v>106</v>
      </c>
      <c r="AH114" s="94">
        <v>60</v>
      </c>
      <c r="AI114" s="186" t="s">
        <v>152</v>
      </c>
      <c r="AJ114" s="199"/>
      <c r="AK114" s="200"/>
      <c r="AL114" s="93">
        <v>5</v>
      </c>
      <c r="AM114" s="123" t="s">
        <v>14</v>
      </c>
      <c r="AN114" s="95">
        <v>28</v>
      </c>
      <c r="AO114" s="96">
        <v>0</v>
      </c>
      <c r="AP114" s="96">
        <v>14</v>
      </c>
      <c r="AQ114" s="97">
        <v>14</v>
      </c>
      <c r="AR114" s="123" t="s">
        <v>106</v>
      </c>
      <c r="AS114" s="94">
        <v>60</v>
      </c>
    </row>
    <row r="115" spans="1:45" s="98" customFormat="1" ht="19.5" customHeight="1" thickTop="1">
      <c r="A115" s="141" t="s">
        <v>4</v>
      </c>
      <c r="B115" s="191"/>
      <c r="C115" s="192"/>
      <c r="D115" s="192"/>
      <c r="E115" s="192"/>
      <c r="F115" s="192"/>
      <c r="G115" s="192"/>
      <c r="H115" s="192"/>
      <c r="I115" s="192"/>
      <c r="J115" s="192"/>
      <c r="K115" s="192"/>
      <c r="L115" s="193"/>
      <c r="M115" s="145" t="s">
        <v>133</v>
      </c>
      <c r="N115" s="145"/>
      <c r="O115" s="145"/>
      <c r="P115" s="145"/>
      <c r="Q115" s="145"/>
      <c r="R115" s="145"/>
      <c r="S115" s="145"/>
      <c r="T115" s="145"/>
      <c r="U115" s="145"/>
      <c r="V115" s="145"/>
      <c r="W115" s="146"/>
      <c r="X115" s="145" t="s">
        <v>168</v>
      </c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6"/>
      <c r="AI115" s="145" t="s">
        <v>164</v>
      </c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6"/>
    </row>
    <row r="116" spans="1:45" s="98" customFormat="1" ht="19.5" customHeight="1">
      <c r="A116" s="142"/>
      <c r="B116" s="194"/>
      <c r="C116" s="195"/>
      <c r="D116" s="195"/>
      <c r="E116" s="195"/>
      <c r="F116" s="195"/>
      <c r="G116" s="195"/>
      <c r="H116" s="195"/>
      <c r="I116" s="195"/>
      <c r="J116" s="195"/>
      <c r="K116" s="195"/>
      <c r="L116" s="196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9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9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9"/>
    </row>
    <row r="117" spans="1:45" s="98" customFormat="1" ht="19.5" customHeight="1" thickBot="1">
      <c r="A117" s="166"/>
      <c r="B117" s="150"/>
      <c r="C117" s="151"/>
      <c r="D117" s="152"/>
      <c r="E117" s="93"/>
      <c r="F117" s="123"/>
      <c r="G117" s="95"/>
      <c r="H117" s="96"/>
      <c r="I117" s="96"/>
      <c r="J117" s="97"/>
      <c r="K117" s="123"/>
      <c r="L117" s="94"/>
      <c r="M117" s="186" t="s">
        <v>134</v>
      </c>
      <c r="N117" s="199"/>
      <c r="O117" s="200"/>
      <c r="P117" s="93">
        <v>4</v>
      </c>
      <c r="Q117" s="123" t="s">
        <v>92</v>
      </c>
      <c r="R117" s="95">
        <v>28</v>
      </c>
      <c r="S117" s="96">
        <v>0</v>
      </c>
      <c r="T117" s="96">
        <v>14</v>
      </c>
      <c r="U117" s="97">
        <v>0</v>
      </c>
      <c r="V117" s="123" t="s">
        <v>106</v>
      </c>
      <c r="W117" s="94">
        <v>45</v>
      </c>
      <c r="X117" s="150" t="s">
        <v>145</v>
      </c>
      <c r="Y117" s="151"/>
      <c r="Z117" s="152"/>
      <c r="AA117" s="93">
        <v>4</v>
      </c>
      <c r="AB117" s="123" t="s">
        <v>92</v>
      </c>
      <c r="AC117" s="95">
        <v>28</v>
      </c>
      <c r="AD117" s="96">
        <v>0</v>
      </c>
      <c r="AE117" s="96">
        <v>14</v>
      </c>
      <c r="AF117" s="97">
        <v>0</v>
      </c>
      <c r="AG117" s="123" t="s">
        <v>106</v>
      </c>
      <c r="AH117" s="94">
        <v>60</v>
      </c>
      <c r="AI117" s="186" t="s">
        <v>153</v>
      </c>
      <c r="AJ117" s="199"/>
      <c r="AK117" s="200"/>
      <c r="AL117" s="93">
        <v>3</v>
      </c>
      <c r="AM117" s="123" t="s">
        <v>14</v>
      </c>
      <c r="AN117" s="95">
        <v>21</v>
      </c>
      <c r="AO117" s="96">
        <v>0</v>
      </c>
      <c r="AP117" s="96">
        <v>14</v>
      </c>
      <c r="AQ117" s="97">
        <v>0</v>
      </c>
      <c r="AR117" s="123" t="s">
        <v>106</v>
      </c>
      <c r="AS117" s="94">
        <v>50</v>
      </c>
    </row>
    <row r="118" spans="1:45" s="98" customFormat="1" ht="19.5" customHeight="1" thickTop="1">
      <c r="A118" s="141" t="s">
        <v>5</v>
      </c>
      <c r="B118" s="144"/>
      <c r="C118" s="145"/>
      <c r="D118" s="145"/>
      <c r="E118" s="145"/>
      <c r="F118" s="145"/>
      <c r="G118" s="145"/>
      <c r="H118" s="145"/>
      <c r="I118" s="145"/>
      <c r="J118" s="145"/>
      <c r="K118" s="145"/>
      <c r="L118" s="146"/>
      <c r="M118" s="145" t="s">
        <v>135</v>
      </c>
      <c r="N118" s="145"/>
      <c r="O118" s="145"/>
      <c r="P118" s="145"/>
      <c r="Q118" s="145"/>
      <c r="R118" s="145"/>
      <c r="S118" s="145"/>
      <c r="T118" s="145"/>
      <c r="U118" s="145"/>
      <c r="V118" s="145"/>
      <c r="W118" s="146"/>
      <c r="X118" s="145" t="s">
        <v>169</v>
      </c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6"/>
      <c r="AI118" s="145" t="s">
        <v>161</v>
      </c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6"/>
    </row>
    <row r="119" spans="1:45" s="98" customFormat="1" ht="19.5" customHeight="1">
      <c r="A119" s="142"/>
      <c r="B119" s="147"/>
      <c r="C119" s="148"/>
      <c r="D119" s="148"/>
      <c r="E119" s="148"/>
      <c r="F119" s="148"/>
      <c r="G119" s="148"/>
      <c r="H119" s="148"/>
      <c r="I119" s="148"/>
      <c r="J119" s="148"/>
      <c r="K119" s="148"/>
      <c r="L119" s="149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9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9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9"/>
    </row>
    <row r="120" spans="1:45" s="98" customFormat="1" ht="19.5" customHeight="1" thickBot="1">
      <c r="A120" s="166"/>
      <c r="B120" s="150"/>
      <c r="C120" s="151"/>
      <c r="D120" s="152"/>
      <c r="E120" s="93"/>
      <c r="F120" s="123"/>
      <c r="G120" s="95"/>
      <c r="H120" s="96"/>
      <c r="I120" s="96"/>
      <c r="J120" s="97"/>
      <c r="K120" s="123"/>
      <c r="L120" s="94"/>
      <c r="M120" s="186" t="s">
        <v>136</v>
      </c>
      <c r="N120" s="199"/>
      <c r="O120" s="200"/>
      <c r="P120" s="93">
        <v>4</v>
      </c>
      <c r="Q120" s="123" t="s">
        <v>92</v>
      </c>
      <c r="R120" s="95">
        <v>28</v>
      </c>
      <c r="S120" s="96">
        <v>0</v>
      </c>
      <c r="T120" s="96">
        <v>14</v>
      </c>
      <c r="U120" s="97">
        <v>0</v>
      </c>
      <c r="V120" s="123" t="s">
        <v>106</v>
      </c>
      <c r="W120" s="94">
        <v>45</v>
      </c>
      <c r="X120" s="150" t="s">
        <v>141</v>
      </c>
      <c r="Y120" s="221"/>
      <c r="Z120" s="222"/>
      <c r="AA120" s="93">
        <v>5</v>
      </c>
      <c r="AB120" s="123" t="s">
        <v>14</v>
      </c>
      <c r="AC120" s="95">
        <v>28</v>
      </c>
      <c r="AD120" s="96">
        <v>0</v>
      </c>
      <c r="AE120" s="96">
        <v>14</v>
      </c>
      <c r="AF120" s="97">
        <v>14</v>
      </c>
      <c r="AG120" s="123" t="s">
        <v>106</v>
      </c>
      <c r="AH120" s="94">
        <v>60</v>
      </c>
      <c r="AI120" s="186" t="s">
        <v>153</v>
      </c>
      <c r="AJ120" s="199"/>
      <c r="AK120" s="200"/>
      <c r="AL120" s="93">
        <v>3</v>
      </c>
      <c r="AM120" s="123" t="s">
        <v>14</v>
      </c>
      <c r="AN120" s="95">
        <v>21</v>
      </c>
      <c r="AO120" s="96">
        <v>0</v>
      </c>
      <c r="AP120" s="96">
        <v>14</v>
      </c>
      <c r="AQ120" s="97">
        <v>0</v>
      </c>
      <c r="AR120" s="123" t="s">
        <v>106</v>
      </c>
      <c r="AS120" s="94">
        <v>50</v>
      </c>
    </row>
    <row r="121" spans="1:45" s="98" customFormat="1" ht="19.5" customHeight="1" thickTop="1">
      <c r="A121" s="141" t="s">
        <v>6</v>
      </c>
      <c r="B121" s="144"/>
      <c r="C121" s="145"/>
      <c r="D121" s="145"/>
      <c r="E121" s="145"/>
      <c r="F121" s="145"/>
      <c r="G121" s="145"/>
      <c r="H121" s="145"/>
      <c r="I121" s="145"/>
      <c r="J121" s="145"/>
      <c r="K121" s="145"/>
      <c r="L121" s="146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6"/>
      <c r="X121" s="145" t="s">
        <v>170</v>
      </c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6"/>
    </row>
    <row r="122" spans="1:45" s="98" customFormat="1" ht="19.5" customHeight="1">
      <c r="A122" s="142"/>
      <c r="B122" s="147"/>
      <c r="C122" s="148"/>
      <c r="D122" s="148"/>
      <c r="E122" s="148"/>
      <c r="F122" s="148"/>
      <c r="G122" s="148"/>
      <c r="H122" s="148"/>
      <c r="I122" s="148"/>
      <c r="J122" s="148"/>
      <c r="K122" s="148"/>
      <c r="L122" s="149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9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9"/>
    </row>
    <row r="123" spans="1:45" s="98" customFormat="1" ht="19.5" customHeight="1" thickBot="1">
      <c r="A123" s="166"/>
      <c r="B123" s="150"/>
      <c r="C123" s="151"/>
      <c r="D123" s="152"/>
      <c r="E123" s="93"/>
      <c r="F123" s="123"/>
      <c r="G123" s="95"/>
      <c r="H123" s="96"/>
      <c r="I123" s="96"/>
      <c r="J123" s="97"/>
      <c r="K123" s="123"/>
      <c r="L123" s="94"/>
      <c r="M123" s="150"/>
      <c r="N123" s="151"/>
      <c r="O123" s="152"/>
      <c r="P123" s="93"/>
      <c r="Q123" s="123"/>
      <c r="R123" s="95"/>
      <c r="S123" s="96"/>
      <c r="T123" s="96"/>
      <c r="U123" s="97"/>
      <c r="V123" s="123"/>
      <c r="W123" s="94"/>
      <c r="X123" s="150" t="s">
        <v>142</v>
      </c>
      <c r="Y123" s="151"/>
      <c r="Z123" s="152"/>
      <c r="AA123" s="93">
        <v>5</v>
      </c>
      <c r="AB123" s="123" t="s">
        <v>14</v>
      </c>
      <c r="AC123" s="95">
        <v>28</v>
      </c>
      <c r="AD123" s="96">
        <v>0</v>
      </c>
      <c r="AE123" s="96">
        <v>14</v>
      </c>
      <c r="AF123" s="97">
        <v>14</v>
      </c>
      <c r="AG123" s="123" t="s">
        <v>106</v>
      </c>
      <c r="AH123" s="94">
        <v>60</v>
      </c>
      <c r="AI123" s="150"/>
      <c r="AJ123" s="151"/>
      <c r="AK123" s="152"/>
      <c r="AL123" s="93"/>
      <c r="AM123" s="123"/>
      <c r="AN123" s="95"/>
      <c r="AO123" s="96"/>
      <c r="AP123" s="96"/>
      <c r="AQ123" s="97"/>
      <c r="AR123" s="123"/>
      <c r="AS123" s="94"/>
    </row>
    <row r="124" spans="1:45" s="98" customFormat="1" ht="19.5" customHeight="1" thickTop="1">
      <c r="A124" s="141" t="s">
        <v>7</v>
      </c>
      <c r="B124" s="144"/>
      <c r="C124" s="145"/>
      <c r="D124" s="145"/>
      <c r="E124" s="165"/>
      <c r="F124" s="165"/>
      <c r="G124" s="165"/>
      <c r="H124" s="165"/>
      <c r="I124" s="165"/>
      <c r="J124" s="165"/>
      <c r="K124" s="165"/>
      <c r="L124" s="187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6"/>
      <c r="X124" s="145" t="s">
        <v>172</v>
      </c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6"/>
    </row>
    <row r="125" spans="1:45" s="98" customFormat="1" ht="19.5" customHeight="1">
      <c r="A125" s="142"/>
      <c r="B125" s="188"/>
      <c r="C125" s="189"/>
      <c r="D125" s="189"/>
      <c r="E125" s="189"/>
      <c r="F125" s="189"/>
      <c r="G125" s="189"/>
      <c r="H125" s="189"/>
      <c r="I125" s="189"/>
      <c r="J125" s="189"/>
      <c r="K125" s="189"/>
      <c r="L125" s="190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9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9"/>
    </row>
    <row r="126" spans="1:45" s="98" customFormat="1" ht="19.5" customHeight="1" thickBot="1">
      <c r="A126" s="166"/>
      <c r="B126" s="150"/>
      <c r="C126" s="151"/>
      <c r="D126" s="152"/>
      <c r="E126" s="93"/>
      <c r="F126" s="123"/>
      <c r="G126" s="95"/>
      <c r="H126" s="96"/>
      <c r="I126" s="96"/>
      <c r="J126" s="97"/>
      <c r="K126" s="123"/>
      <c r="L126" s="94"/>
      <c r="M126" s="150"/>
      <c r="N126" s="151"/>
      <c r="O126" s="152"/>
      <c r="P126" s="93"/>
      <c r="Q126" s="123"/>
      <c r="R126" s="95"/>
      <c r="S126" s="96"/>
      <c r="T126" s="96"/>
      <c r="U126" s="97"/>
      <c r="V126" s="123"/>
      <c r="W126" s="94"/>
      <c r="X126" s="150" t="s">
        <v>146</v>
      </c>
      <c r="Y126" s="221"/>
      <c r="Z126" s="222"/>
      <c r="AA126" s="93">
        <v>5</v>
      </c>
      <c r="AB126" s="123" t="s">
        <v>14</v>
      </c>
      <c r="AC126" s="95">
        <v>28</v>
      </c>
      <c r="AD126" s="96">
        <v>0</v>
      </c>
      <c r="AE126" s="96">
        <v>28</v>
      </c>
      <c r="AF126" s="97">
        <v>14</v>
      </c>
      <c r="AG126" s="123" t="s">
        <v>106</v>
      </c>
      <c r="AH126" s="94">
        <v>60</v>
      </c>
      <c r="AI126" s="150"/>
      <c r="AJ126" s="151"/>
      <c r="AK126" s="152"/>
      <c r="AL126" s="93"/>
      <c r="AM126" s="123"/>
      <c r="AN126" s="95"/>
      <c r="AO126" s="96"/>
      <c r="AP126" s="96"/>
      <c r="AQ126" s="97"/>
      <c r="AR126" s="123"/>
      <c r="AS126" s="94"/>
    </row>
    <row r="127" spans="1:45" s="98" customFormat="1" ht="19.5" customHeight="1" thickTop="1">
      <c r="A127" s="141" t="s">
        <v>8</v>
      </c>
      <c r="B127" s="214"/>
      <c r="C127" s="165"/>
      <c r="D127" s="165"/>
      <c r="E127" s="165"/>
      <c r="F127" s="165"/>
      <c r="G127" s="165"/>
      <c r="H127" s="165"/>
      <c r="I127" s="165"/>
      <c r="J127" s="165"/>
      <c r="K127" s="165"/>
      <c r="L127" s="187"/>
      <c r="M127" s="165"/>
      <c r="N127" s="165"/>
      <c r="O127" s="165"/>
      <c r="P127" s="145"/>
      <c r="Q127" s="145"/>
      <c r="R127" s="145"/>
      <c r="S127" s="145"/>
      <c r="T127" s="145"/>
      <c r="U127" s="145"/>
      <c r="V127" s="145"/>
      <c r="W127" s="146"/>
      <c r="X127" s="145" t="s">
        <v>171</v>
      </c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65"/>
      <c r="AJ127" s="165"/>
      <c r="AK127" s="165"/>
      <c r="AL127" s="145"/>
      <c r="AM127" s="145"/>
      <c r="AN127" s="145"/>
      <c r="AO127" s="145"/>
      <c r="AP127" s="145"/>
      <c r="AQ127" s="145"/>
      <c r="AR127" s="145"/>
      <c r="AS127" s="146"/>
    </row>
    <row r="128" spans="1:45" s="98" customFormat="1" ht="19.5" customHeight="1">
      <c r="A128" s="142"/>
      <c r="B128" s="188"/>
      <c r="C128" s="189"/>
      <c r="D128" s="189"/>
      <c r="E128" s="189"/>
      <c r="F128" s="189"/>
      <c r="G128" s="189"/>
      <c r="H128" s="189"/>
      <c r="I128" s="189"/>
      <c r="J128" s="189"/>
      <c r="K128" s="189"/>
      <c r="L128" s="190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9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9"/>
    </row>
    <row r="129" spans="1:45" s="98" customFormat="1" ht="19.5" customHeight="1" thickBot="1">
      <c r="A129" s="166"/>
      <c r="B129" s="150"/>
      <c r="C129" s="151"/>
      <c r="D129" s="152"/>
      <c r="E129" s="93"/>
      <c r="F129" s="123"/>
      <c r="G129" s="95"/>
      <c r="H129" s="96"/>
      <c r="I129" s="96"/>
      <c r="J129" s="97"/>
      <c r="K129" s="123"/>
      <c r="L129" s="94"/>
      <c r="M129" s="150"/>
      <c r="N129" s="151"/>
      <c r="O129" s="152"/>
      <c r="P129" s="93"/>
      <c r="Q129" s="123"/>
      <c r="R129" s="95"/>
      <c r="S129" s="96"/>
      <c r="T129" s="96"/>
      <c r="U129" s="97"/>
      <c r="V129" s="123"/>
      <c r="W129" s="94"/>
      <c r="X129" s="150" t="s">
        <v>147</v>
      </c>
      <c r="Y129" s="151"/>
      <c r="Z129" s="152"/>
      <c r="AA129" s="93">
        <v>4</v>
      </c>
      <c r="AB129" s="123" t="s">
        <v>14</v>
      </c>
      <c r="AC129" s="95">
        <v>28</v>
      </c>
      <c r="AD129" s="96">
        <v>0</v>
      </c>
      <c r="AE129" s="96">
        <v>14</v>
      </c>
      <c r="AF129" s="97">
        <v>14</v>
      </c>
      <c r="AG129" s="123" t="s">
        <v>106</v>
      </c>
      <c r="AH129" s="94">
        <v>60</v>
      </c>
      <c r="AI129" s="150"/>
      <c r="AJ129" s="151"/>
      <c r="AK129" s="152"/>
      <c r="AL129" s="93"/>
      <c r="AM129" s="123"/>
      <c r="AN129" s="95"/>
      <c r="AO129" s="96"/>
      <c r="AP129" s="96"/>
      <c r="AQ129" s="97"/>
      <c r="AR129" s="123"/>
      <c r="AS129" s="94"/>
    </row>
    <row r="130" spans="1:45" s="98" customFormat="1" ht="19.5" customHeight="1" thickTop="1">
      <c r="A130" s="141" t="s">
        <v>40</v>
      </c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6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6"/>
      <c r="X130" s="145" t="s">
        <v>173</v>
      </c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6"/>
    </row>
    <row r="131" spans="1:45" s="98" customFormat="1" ht="19.5" customHeight="1">
      <c r="A131" s="142"/>
      <c r="B131" s="147"/>
      <c r="C131" s="148"/>
      <c r="D131" s="148"/>
      <c r="E131" s="148"/>
      <c r="F131" s="148"/>
      <c r="G131" s="148"/>
      <c r="H131" s="148"/>
      <c r="I131" s="148"/>
      <c r="J131" s="148"/>
      <c r="K131" s="148"/>
      <c r="L131" s="149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9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9"/>
    </row>
    <row r="132" spans="1:45" s="98" customFormat="1" ht="19.5" customHeight="1" thickBot="1">
      <c r="A132" s="166"/>
      <c r="B132" s="150"/>
      <c r="C132" s="151"/>
      <c r="D132" s="152"/>
      <c r="E132" s="93"/>
      <c r="F132" s="123"/>
      <c r="G132" s="95"/>
      <c r="H132" s="96"/>
      <c r="I132" s="96"/>
      <c r="J132" s="97"/>
      <c r="K132" s="123"/>
      <c r="L132" s="94"/>
      <c r="M132" s="150"/>
      <c r="N132" s="151"/>
      <c r="O132" s="152"/>
      <c r="P132" s="93"/>
      <c r="Q132" s="123"/>
      <c r="R132" s="95"/>
      <c r="S132" s="96"/>
      <c r="T132" s="96"/>
      <c r="U132" s="97"/>
      <c r="V132" s="123"/>
      <c r="W132" s="94"/>
      <c r="X132" s="150" t="s">
        <v>148</v>
      </c>
      <c r="Y132" s="221"/>
      <c r="Z132" s="222"/>
      <c r="AA132" s="93">
        <v>4</v>
      </c>
      <c r="AB132" s="123" t="s">
        <v>92</v>
      </c>
      <c r="AC132" s="95">
        <v>28</v>
      </c>
      <c r="AD132" s="96">
        <v>0</v>
      </c>
      <c r="AE132" s="96">
        <v>14</v>
      </c>
      <c r="AF132" s="97">
        <v>0</v>
      </c>
      <c r="AG132" s="123" t="s">
        <v>106</v>
      </c>
      <c r="AH132" s="94">
        <v>60</v>
      </c>
      <c r="AI132" s="150"/>
      <c r="AJ132" s="151"/>
      <c r="AK132" s="152"/>
      <c r="AL132" s="93"/>
      <c r="AM132" s="123"/>
      <c r="AN132" s="95"/>
      <c r="AO132" s="96"/>
      <c r="AP132" s="96"/>
      <c r="AQ132" s="97"/>
      <c r="AR132" s="123"/>
      <c r="AS132" s="94"/>
    </row>
    <row r="133" spans="1:45" s="98" customFormat="1" ht="19.5" customHeight="1" thickTop="1">
      <c r="A133" s="141" t="s">
        <v>41</v>
      </c>
      <c r="B133" s="144"/>
      <c r="C133" s="145"/>
      <c r="D133" s="145"/>
      <c r="E133" s="165"/>
      <c r="F133" s="165"/>
      <c r="G133" s="165"/>
      <c r="H133" s="165"/>
      <c r="I133" s="165"/>
      <c r="J133" s="165"/>
      <c r="K133" s="165"/>
      <c r="L133" s="187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6"/>
      <c r="X133" s="203" t="s">
        <v>154</v>
      </c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6"/>
    </row>
    <row r="134" spans="1:45" s="98" customFormat="1" ht="19.5" customHeight="1">
      <c r="A134" s="142"/>
      <c r="B134" s="188"/>
      <c r="C134" s="189"/>
      <c r="D134" s="189"/>
      <c r="E134" s="189"/>
      <c r="F134" s="189"/>
      <c r="G134" s="189"/>
      <c r="H134" s="189"/>
      <c r="I134" s="189"/>
      <c r="J134" s="189"/>
      <c r="K134" s="189"/>
      <c r="L134" s="190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9"/>
      <c r="X134" s="147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9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9"/>
    </row>
    <row r="135" spans="1:45" s="98" customFormat="1" ht="19.5" customHeight="1" thickBot="1">
      <c r="A135" s="166"/>
      <c r="B135" s="150"/>
      <c r="C135" s="151"/>
      <c r="D135" s="152"/>
      <c r="E135" s="93"/>
      <c r="F135" s="123"/>
      <c r="G135" s="95"/>
      <c r="H135" s="96"/>
      <c r="I135" s="96"/>
      <c r="J135" s="97"/>
      <c r="K135" s="123"/>
      <c r="L135" s="94"/>
      <c r="M135" s="150"/>
      <c r="N135" s="151"/>
      <c r="O135" s="152"/>
      <c r="P135" s="93"/>
      <c r="Q135" s="123"/>
      <c r="R135" s="95"/>
      <c r="S135" s="96"/>
      <c r="T135" s="96"/>
      <c r="U135" s="97"/>
      <c r="V135" s="123"/>
      <c r="W135" s="94"/>
      <c r="X135" s="186" t="s">
        <v>155</v>
      </c>
      <c r="Y135" s="151"/>
      <c r="Z135" s="152"/>
      <c r="AA135" s="93">
        <v>4</v>
      </c>
      <c r="AB135" s="123" t="s">
        <v>14</v>
      </c>
      <c r="AC135" s="95">
        <v>28</v>
      </c>
      <c r="AD135" s="96">
        <v>0</v>
      </c>
      <c r="AE135" s="96">
        <v>14</v>
      </c>
      <c r="AF135" s="97">
        <v>0</v>
      </c>
      <c r="AG135" s="123" t="s">
        <v>106</v>
      </c>
      <c r="AH135" s="94">
        <v>45</v>
      </c>
      <c r="AI135" s="150"/>
      <c r="AJ135" s="151"/>
      <c r="AK135" s="152"/>
      <c r="AL135" s="93"/>
      <c r="AM135" s="123"/>
      <c r="AN135" s="95"/>
      <c r="AO135" s="96"/>
      <c r="AP135" s="96"/>
      <c r="AQ135" s="97"/>
      <c r="AR135" s="123"/>
      <c r="AS135" s="94"/>
    </row>
    <row r="136" spans="1:45" s="98" customFormat="1" ht="19.5" customHeight="1" thickTop="1">
      <c r="A136" s="141" t="s">
        <v>74</v>
      </c>
      <c r="B136" s="214"/>
      <c r="C136" s="165"/>
      <c r="D136" s="165"/>
      <c r="E136" s="165"/>
      <c r="F136" s="165"/>
      <c r="G136" s="165"/>
      <c r="H136" s="165"/>
      <c r="I136" s="165"/>
      <c r="J136" s="165"/>
      <c r="K136" s="165"/>
      <c r="L136" s="187"/>
      <c r="M136" s="165"/>
      <c r="N136" s="165"/>
      <c r="O136" s="165"/>
      <c r="P136" s="145"/>
      <c r="Q136" s="145"/>
      <c r="R136" s="145"/>
      <c r="S136" s="145"/>
      <c r="T136" s="145"/>
      <c r="U136" s="145"/>
      <c r="V136" s="145"/>
      <c r="W136" s="146"/>
      <c r="X136" s="144" t="s">
        <v>156</v>
      </c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6"/>
      <c r="AI136" s="165"/>
      <c r="AJ136" s="165"/>
      <c r="AK136" s="165"/>
      <c r="AL136" s="145"/>
      <c r="AM136" s="145"/>
      <c r="AN136" s="145"/>
      <c r="AO136" s="145"/>
      <c r="AP136" s="145"/>
      <c r="AQ136" s="145"/>
      <c r="AR136" s="145"/>
      <c r="AS136" s="146"/>
    </row>
    <row r="137" spans="1:45" s="98" customFormat="1" ht="19.5" customHeight="1">
      <c r="A137" s="142"/>
      <c r="B137" s="188"/>
      <c r="C137" s="189"/>
      <c r="D137" s="189"/>
      <c r="E137" s="189"/>
      <c r="F137" s="189"/>
      <c r="G137" s="189"/>
      <c r="H137" s="189"/>
      <c r="I137" s="189"/>
      <c r="J137" s="189"/>
      <c r="K137" s="189"/>
      <c r="L137" s="190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9"/>
      <c r="X137" s="147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9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9"/>
    </row>
    <row r="138" spans="1:45" s="98" customFormat="1" ht="19.5" customHeight="1" thickBot="1">
      <c r="A138" s="166"/>
      <c r="B138" s="150"/>
      <c r="C138" s="151"/>
      <c r="D138" s="152"/>
      <c r="E138" s="93"/>
      <c r="F138" s="123"/>
      <c r="G138" s="95"/>
      <c r="H138" s="96"/>
      <c r="I138" s="96"/>
      <c r="J138" s="97"/>
      <c r="K138" s="123"/>
      <c r="L138" s="94"/>
      <c r="M138" s="150"/>
      <c r="N138" s="151"/>
      <c r="O138" s="152"/>
      <c r="P138" s="93"/>
      <c r="Q138" s="123"/>
      <c r="R138" s="95"/>
      <c r="S138" s="96"/>
      <c r="T138" s="96"/>
      <c r="U138" s="97"/>
      <c r="V138" s="123"/>
      <c r="W138" s="94"/>
      <c r="X138" s="186" t="s">
        <v>157</v>
      </c>
      <c r="Y138" s="151"/>
      <c r="Z138" s="152"/>
      <c r="AA138" s="93">
        <v>4</v>
      </c>
      <c r="AB138" s="123" t="s">
        <v>14</v>
      </c>
      <c r="AC138" s="95">
        <v>28</v>
      </c>
      <c r="AD138" s="96">
        <v>0</v>
      </c>
      <c r="AE138" s="96">
        <v>14</v>
      </c>
      <c r="AF138" s="97">
        <v>0</v>
      </c>
      <c r="AG138" s="123" t="s">
        <v>106</v>
      </c>
      <c r="AH138" s="94">
        <v>45</v>
      </c>
      <c r="AI138" s="150"/>
      <c r="AJ138" s="151"/>
      <c r="AK138" s="152"/>
      <c r="AL138" s="93"/>
      <c r="AM138" s="123"/>
      <c r="AN138" s="95"/>
      <c r="AO138" s="96"/>
      <c r="AP138" s="96"/>
      <c r="AQ138" s="97"/>
      <c r="AR138" s="123"/>
      <c r="AS138" s="94"/>
    </row>
    <row r="139" spans="1:45" s="34" customFormat="1" ht="19.5" customHeight="1" thickTop="1">
      <c r="A139" s="11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="34" customFormat="1" ht="15.75" thickBot="1"/>
    <row r="141" spans="2:36" s="34" customFormat="1" ht="34.5" customHeight="1" thickBot="1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225" t="s">
        <v>49</v>
      </c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7"/>
    </row>
    <row r="142" s="34" customFormat="1" ht="15"/>
    <row r="143" spans="1:40" s="5" customFormat="1" ht="15.75">
      <c r="A143" s="70" t="s">
        <v>43</v>
      </c>
      <c r="AN143" s="71" t="s">
        <v>75</v>
      </c>
    </row>
    <row r="144" spans="1:39" s="5" customFormat="1" ht="15.75">
      <c r="A144" s="72" t="s">
        <v>58</v>
      </c>
      <c r="AM144" s="5" t="s">
        <v>185</v>
      </c>
    </row>
    <row r="145" s="5" customFormat="1" ht="15.75">
      <c r="A145" s="72"/>
    </row>
    <row r="146" s="5" customFormat="1" ht="15.75">
      <c r="A146" s="72"/>
    </row>
    <row r="147" s="5" customFormat="1" ht="15.75">
      <c r="A147" s="72"/>
    </row>
    <row r="148" s="5" customFormat="1" ht="15.75">
      <c r="A148" s="72"/>
    </row>
    <row r="149" s="5" customFormat="1" ht="15.75">
      <c r="A149" s="72"/>
    </row>
    <row r="150" spans="1:45" s="98" customFormat="1" ht="18">
      <c r="A150" s="223" t="s">
        <v>42</v>
      </c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</row>
    <row r="151" spans="1:45" s="98" customFormat="1" ht="18.75" thickBot="1">
      <c r="A151" s="198" t="s">
        <v>30</v>
      </c>
      <c r="B151" s="198"/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</row>
    <row r="152" spans="1:45" s="91" customFormat="1" ht="19.5" thickBot="1" thickTop="1">
      <c r="A152" s="139"/>
      <c r="B152" s="182" t="s">
        <v>25</v>
      </c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 t="s">
        <v>36</v>
      </c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</row>
    <row r="153" spans="1:45" s="91" customFormat="1" ht="18" customHeight="1" thickBot="1" thickTop="1">
      <c r="A153" s="140"/>
      <c r="B153" s="208" t="s">
        <v>50</v>
      </c>
      <c r="C153" s="208"/>
      <c r="D153" s="208"/>
      <c r="E153" s="208"/>
      <c r="F153" s="208"/>
      <c r="G153" s="208"/>
      <c r="H153" s="208"/>
      <c r="I153" s="208"/>
      <c r="J153" s="208"/>
      <c r="K153" s="208"/>
      <c r="L153" s="182"/>
      <c r="M153" s="208" t="s">
        <v>51</v>
      </c>
      <c r="N153" s="208"/>
      <c r="O153" s="208"/>
      <c r="P153" s="208"/>
      <c r="Q153" s="208"/>
      <c r="R153" s="208"/>
      <c r="S153" s="208"/>
      <c r="T153" s="208"/>
      <c r="U153" s="208"/>
      <c r="V153" s="208"/>
      <c r="W153" s="182"/>
      <c r="X153" s="213" t="s">
        <v>52</v>
      </c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182"/>
      <c r="AI153" s="208" t="s">
        <v>53</v>
      </c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182"/>
    </row>
    <row r="154" spans="1:45" s="91" customFormat="1" ht="18" customHeight="1" thickTop="1">
      <c r="A154" s="142" t="s">
        <v>0</v>
      </c>
      <c r="B154" s="203"/>
      <c r="C154" s="204"/>
      <c r="D154" s="204"/>
      <c r="E154" s="204"/>
      <c r="F154" s="204"/>
      <c r="G154" s="204"/>
      <c r="H154" s="204"/>
      <c r="I154" s="204"/>
      <c r="J154" s="204"/>
      <c r="K154" s="204"/>
      <c r="L154" s="205"/>
      <c r="M154" s="203" t="s">
        <v>219</v>
      </c>
      <c r="N154" s="204"/>
      <c r="O154" s="204"/>
      <c r="P154" s="204"/>
      <c r="Q154" s="204"/>
      <c r="R154" s="204"/>
      <c r="S154" s="204"/>
      <c r="T154" s="204"/>
      <c r="U154" s="204"/>
      <c r="V154" s="204"/>
      <c r="W154" s="205"/>
      <c r="X154" s="203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5"/>
      <c r="AI154" s="145" t="s">
        <v>90</v>
      </c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6"/>
    </row>
    <row r="155" spans="1:45" s="91" customFormat="1" ht="18" customHeight="1">
      <c r="A155" s="142"/>
      <c r="B155" s="147"/>
      <c r="C155" s="148"/>
      <c r="D155" s="148"/>
      <c r="E155" s="148"/>
      <c r="F155" s="148"/>
      <c r="G155" s="148"/>
      <c r="H155" s="148"/>
      <c r="I155" s="148"/>
      <c r="J155" s="148"/>
      <c r="K155" s="148"/>
      <c r="L155" s="149"/>
      <c r="M155" s="147"/>
      <c r="N155" s="148"/>
      <c r="O155" s="148"/>
      <c r="P155" s="148"/>
      <c r="Q155" s="148"/>
      <c r="R155" s="148"/>
      <c r="S155" s="148"/>
      <c r="T155" s="148"/>
      <c r="U155" s="148"/>
      <c r="V155" s="148"/>
      <c r="W155" s="149"/>
      <c r="X155" s="147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9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9"/>
    </row>
    <row r="156" spans="1:45" s="91" customFormat="1" ht="18" customHeight="1" thickBot="1">
      <c r="A156" s="166"/>
      <c r="B156" s="150"/>
      <c r="C156" s="151"/>
      <c r="D156" s="152"/>
      <c r="E156" s="93"/>
      <c r="F156" s="123"/>
      <c r="G156" s="95"/>
      <c r="H156" s="96"/>
      <c r="I156" s="96"/>
      <c r="J156" s="97"/>
      <c r="K156" s="123"/>
      <c r="L156" s="94"/>
      <c r="M156" s="150"/>
      <c r="N156" s="151"/>
      <c r="O156" s="152"/>
      <c r="P156" s="93">
        <v>2</v>
      </c>
      <c r="Q156" s="123" t="s">
        <v>98</v>
      </c>
      <c r="R156" s="95">
        <v>0</v>
      </c>
      <c r="S156" s="96">
        <v>0</v>
      </c>
      <c r="T156" s="96">
        <v>28</v>
      </c>
      <c r="U156" s="97">
        <v>0</v>
      </c>
      <c r="V156" s="132" t="s">
        <v>91</v>
      </c>
      <c r="W156" s="94">
        <v>40</v>
      </c>
      <c r="X156" s="150"/>
      <c r="Y156" s="151"/>
      <c r="Z156" s="152"/>
      <c r="AA156" s="93"/>
      <c r="AB156" s="123"/>
      <c r="AC156" s="95"/>
      <c r="AD156" s="96"/>
      <c r="AE156" s="96"/>
      <c r="AF156" s="97"/>
      <c r="AG156" s="123"/>
      <c r="AH156" s="94"/>
      <c r="AI156" s="150"/>
      <c r="AJ156" s="151"/>
      <c r="AK156" s="152"/>
      <c r="AL156" s="93">
        <v>2</v>
      </c>
      <c r="AM156" s="123" t="s">
        <v>14</v>
      </c>
      <c r="AN156" s="95">
        <v>28</v>
      </c>
      <c r="AO156" s="96">
        <v>28</v>
      </c>
      <c r="AP156" s="96">
        <v>0</v>
      </c>
      <c r="AQ156" s="97">
        <v>0</v>
      </c>
      <c r="AR156" s="123" t="s">
        <v>91</v>
      </c>
      <c r="AS156" s="94">
        <v>60</v>
      </c>
    </row>
    <row r="157" spans="1:45" s="91" customFormat="1" ht="18" customHeight="1" thickTop="1">
      <c r="A157" s="141" t="s">
        <v>1</v>
      </c>
      <c r="B157" s="144"/>
      <c r="C157" s="145"/>
      <c r="D157" s="145"/>
      <c r="E157" s="145"/>
      <c r="F157" s="145"/>
      <c r="G157" s="145"/>
      <c r="H157" s="145"/>
      <c r="I157" s="145"/>
      <c r="J157" s="145"/>
      <c r="K157" s="145"/>
      <c r="L157" s="146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6"/>
      <c r="X157" s="144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6"/>
      <c r="AI157" s="203" t="s">
        <v>219</v>
      </c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5"/>
    </row>
    <row r="158" spans="1:45" s="91" customFormat="1" ht="18" customHeight="1">
      <c r="A158" s="142"/>
      <c r="B158" s="147"/>
      <c r="C158" s="148"/>
      <c r="D158" s="148"/>
      <c r="E158" s="148"/>
      <c r="F158" s="148"/>
      <c r="G158" s="148"/>
      <c r="H158" s="148"/>
      <c r="I158" s="148"/>
      <c r="J158" s="148"/>
      <c r="K158" s="148"/>
      <c r="L158" s="149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9"/>
      <c r="X158" s="147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9"/>
      <c r="AI158" s="147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9"/>
    </row>
    <row r="159" spans="1:45" s="91" customFormat="1" ht="18" customHeight="1" thickBot="1">
      <c r="A159" s="166"/>
      <c r="B159" s="150"/>
      <c r="C159" s="151"/>
      <c r="D159" s="152"/>
      <c r="E159" s="93"/>
      <c r="F159" s="123"/>
      <c r="G159" s="95"/>
      <c r="H159" s="96"/>
      <c r="I159" s="96"/>
      <c r="J159" s="97"/>
      <c r="K159" s="123"/>
      <c r="L159" s="94"/>
      <c r="M159" s="150"/>
      <c r="N159" s="151"/>
      <c r="O159" s="152"/>
      <c r="P159" s="93"/>
      <c r="Q159" s="123"/>
      <c r="R159" s="95"/>
      <c r="S159" s="96"/>
      <c r="T159" s="96"/>
      <c r="U159" s="97"/>
      <c r="V159" s="123"/>
      <c r="W159" s="94"/>
      <c r="X159" s="150"/>
      <c r="Y159" s="151"/>
      <c r="Z159" s="152"/>
      <c r="AA159" s="93"/>
      <c r="AB159" s="123"/>
      <c r="AC159" s="95"/>
      <c r="AD159" s="96"/>
      <c r="AE159" s="96"/>
      <c r="AF159" s="97"/>
      <c r="AG159" s="123"/>
      <c r="AH159" s="94"/>
      <c r="AI159" s="150"/>
      <c r="AJ159" s="151"/>
      <c r="AK159" s="152"/>
      <c r="AL159" s="93">
        <v>2</v>
      </c>
      <c r="AM159" s="123" t="s">
        <v>98</v>
      </c>
      <c r="AN159" s="95">
        <v>0</v>
      </c>
      <c r="AO159" s="96">
        <v>0</v>
      </c>
      <c r="AP159" s="96">
        <v>28</v>
      </c>
      <c r="AQ159" s="97">
        <v>0</v>
      </c>
      <c r="AR159" s="132" t="s">
        <v>91</v>
      </c>
      <c r="AS159" s="94">
        <v>40</v>
      </c>
    </row>
    <row r="160" spans="1:45" s="91" customFormat="1" ht="18" customHeight="1" thickTop="1">
      <c r="A160" s="141" t="s">
        <v>2</v>
      </c>
      <c r="B160" s="191"/>
      <c r="C160" s="192"/>
      <c r="D160" s="192"/>
      <c r="E160" s="192"/>
      <c r="F160" s="192"/>
      <c r="G160" s="192"/>
      <c r="H160" s="192"/>
      <c r="I160" s="192"/>
      <c r="J160" s="192"/>
      <c r="K160" s="192"/>
      <c r="L160" s="193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6"/>
      <c r="X160" s="191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3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6"/>
    </row>
    <row r="161" spans="1:45" s="91" customFormat="1" ht="18" customHeight="1">
      <c r="A161" s="142"/>
      <c r="B161" s="194"/>
      <c r="C161" s="195"/>
      <c r="D161" s="195"/>
      <c r="E161" s="195"/>
      <c r="F161" s="195"/>
      <c r="G161" s="195"/>
      <c r="H161" s="195"/>
      <c r="I161" s="195"/>
      <c r="J161" s="195"/>
      <c r="K161" s="195"/>
      <c r="L161" s="196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9"/>
      <c r="X161" s="194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6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9"/>
    </row>
    <row r="162" spans="1:45" s="91" customFormat="1" ht="18" customHeight="1" thickBot="1">
      <c r="A162" s="166"/>
      <c r="B162" s="150"/>
      <c r="C162" s="151"/>
      <c r="D162" s="152"/>
      <c r="E162" s="93"/>
      <c r="F162" s="123"/>
      <c r="G162" s="95"/>
      <c r="H162" s="96"/>
      <c r="I162" s="96"/>
      <c r="J162" s="97"/>
      <c r="K162" s="123"/>
      <c r="L162" s="94"/>
      <c r="M162" s="150"/>
      <c r="N162" s="151"/>
      <c r="O162" s="152"/>
      <c r="P162" s="93"/>
      <c r="Q162" s="123"/>
      <c r="R162" s="95"/>
      <c r="S162" s="96"/>
      <c r="T162" s="96"/>
      <c r="U162" s="97"/>
      <c r="V162" s="123"/>
      <c r="W162" s="94"/>
      <c r="X162" s="150"/>
      <c r="Y162" s="151"/>
      <c r="Z162" s="152"/>
      <c r="AA162" s="93"/>
      <c r="AB162" s="123"/>
      <c r="AC162" s="95"/>
      <c r="AD162" s="96"/>
      <c r="AE162" s="96"/>
      <c r="AF162" s="97"/>
      <c r="AG162" s="123"/>
      <c r="AH162" s="94"/>
      <c r="AI162" s="150"/>
      <c r="AJ162" s="151"/>
      <c r="AK162" s="152"/>
      <c r="AL162" s="93"/>
      <c r="AM162" s="123"/>
      <c r="AN162" s="95"/>
      <c r="AO162" s="96"/>
      <c r="AP162" s="96"/>
      <c r="AQ162" s="97"/>
      <c r="AR162" s="123"/>
      <c r="AS162" s="94"/>
    </row>
    <row r="163" spans="1:45" s="91" customFormat="1" ht="18" customHeight="1" thickTop="1">
      <c r="A163" s="201" t="s">
        <v>86</v>
      </c>
      <c r="B163" s="184" t="s">
        <v>10</v>
      </c>
      <c r="C163" s="185"/>
      <c r="D163" s="99"/>
      <c r="E163" s="163">
        <f>SUM(G156:J156,G159:J159,G162:J162)</f>
        <v>0</v>
      </c>
      <c r="F163" s="154"/>
      <c r="G163" s="209" t="s">
        <v>32</v>
      </c>
      <c r="H163" s="210"/>
      <c r="I163" s="210"/>
      <c r="J163" s="211"/>
      <c r="K163" s="153">
        <f>SUM(L156,L159,L162)</f>
        <v>0</v>
      </c>
      <c r="L163" s="154"/>
      <c r="M163" s="184" t="s">
        <v>10</v>
      </c>
      <c r="N163" s="185"/>
      <c r="O163" s="99"/>
      <c r="P163" s="163">
        <f>SUM(R156:U156,R159:U159,R162:U162)</f>
        <v>28</v>
      </c>
      <c r="Q163" s="154"/>
      <c r="R163" s="209" t="s">
        <v>32</v>
      </c>
      <c r="S163" s="210"/>
      <c r="T163" s="210"/>
      <c r="U163" s="211"/>
      <c r="V163" s="153">
        <f>SUM(W156,W159,W162)</f>
        <v>40</v>
      </c>
      <c r="W163" s="154"/>
      <c r="X163" s="184" t="s">
        <v>10</v>
      </c>
      <c r="Y163" s="185"/>
      <c r="Z163" s="99"/>
      <c r="AA163" s="163">
        <f>SUM(AC156:AF156,AC159:AF159,AC162:AF162)</f>
        <v>0</v>
      </c>
      <c r="AB163" s="154"/>
      <c r="AC163" s="209" t="s">
        <v>32</v>
      </c>
      <c r="AD163" s="210"/>
      <c r="AE163" s="210"/>
      <c r="AF163" s="211"/>
      <c r="AG163" s="153">
        <f>SUM(AH156,AH159,AH162)</f>
        <v>0</v>
      </c>
      <c r="AH163" s="154"/>
      <c r="AI163" s="184" t="s">
        <v>10</v>
      </c>
      <c r="AJ163" s="185"/>
      <c r="AK163" s="99"/>
      <c r="AL163" s="163">
        <f>SUM(AN156:AQ156,AN159:AQ159,AN162:AQ162)</f>
        <v>84</v>
      </c>
      <c r="AM163" s="154"/>
      <c r="AN163" s="209" t="s">
        <v>32</v>
      </c>
      <c r="AO163" s="210"/>
      <c r="AP163" s="210"/>
      <c r="AQ163" s="211"/>
      <c r="AR163" s="153">
        <f>SUM(AS156,AS159,AS162)</f>
        <v>100</v>
      </c>
      <c r="AS163" s="154"/>
    </row>
    <row r="164" spans="1:45" s="91" customFormat="1" ht="18" customHeight="1" thickBot="1">
      <c r="A164" s="202"/>
      <c r="B164" s="155" t="s">
        <v>11</v>
      </c>
      <c r="C164" s="197"/>
      <c r="D164" s="100"/>
      <c r="E164" s="206">
        <f>SUM(E156,E159,E162)</f>
        <v>0</v>
      </c>
      <c r="F164" s="207"/>
      <c r="G164" s="155" t="s">
        <v>31</v>
      </c>
      <c r="H164" s="197"/>
      <c r="I164" s="197"/>
      <c r="J164" s="156"/>
      <c r="K164" s="155"/>
      <c r="L164" s="156"/>
      <c r="M164" s="155" t="s">
        <v>11</v>
      </c>
      <c r="N164" s="197"/>
      <c r="O164" s="100"/>
      <c r="P164" s="206">
        <f>SUM(P156,P159,P162)</f>
        <v>2</v>
      </c>
      <c r="Q164" s="207"/>
      <c r="R164" s="155" t="s">
        <v>31</v>
      </c>
      <c r="S164" s="197"/>
      <c r="T164" s="197"/>
      <c r="U164" s="156"/>
      <c r="V164" s="155"/>
      <c r="W164" s="156"/>
      <c r="X164" s="155" t="s">
        <v>11</v>
      </c>
      <c r="Y164" s="197"/>
      <c r="Z164" s="100"/>
      <c r="AA164" s="206">
        <f>SUM(AA156,AA159,AA162)</f>
        <v>0</v>
      </c>
      <c r="AB164" s="207"/>
      <c r="AC164" s="155" t="s">
        <v>31</v>
      </c>
      <c r="AD164" s="197"/>
      <c r="AE164" s="197"/>
      <c r="AF164" s="156"/>
      <c r="AG164" s="155"/>
      <c r="AH164" s="156"/>
      <c r="AI164" s="155" t="s">
        <v>11</v>
      </c>
      <c r="AJ164" s="197"/>
      <c r="AK164" s="100"/>
      <c r="AL164" s="206">
        <f>SUM(AL156,AL159,AL162)</f>
        <v>4</v>
      </c>
      <c r="AM164" s="207"/>
      <c r="AN164" s="155" t="s">
        <v>31</v>
      </c>
      <c r="AO164" s="197"/>
      <c r="AP164" s="197"/>
      <c r="AQ164" s="156"/>
      <c r="AR164" s="155"/>
      <c r="AS164" s="156"/>
    </row>
    <row r="165" spans="1:45" s="91" customFormat="1" ht="18" customHeight="1" thickTop="1">
      <c r="A165" s="201" t="s">
        <v>87</v>
      </c>
      <c r="B165" s="184" t="s">
        <v>10</v>
      </c>
      <c r="C165" s="185"/>
      <c r="D165" s="101"/>
      <c r="E165" s="163">
        <f>SUM(G166:J166)</f>
        <v>0</v>
      </c>
      <c r="F165" s="154"/>
      <c r="G165" s="102"/>
      <c r="H165" s="103"/>
      <c r="I165" s="103"/>
      <c r="J165" s="103"/>
      <c r="K165" s="103"/>
      <c r="L165" s="104"/>
      <c r="M165" s="184" t="s">
        <v>10</v>
      </c>
      <c r="N165" s="185"/>
      <c r="O165" s="101"/>
      <c r="P165" s="163">
        <f>SUM(R166:U166)</f>
        <v>2</v>
      </c>
      <c r="Q165" s="154"/>
      <c r="R165" s="102"/>
      <c r="S165" s="103"/>
      <c r="T165" s="103"/>
      <c r="U165" s="103"/>
      <c r="V165" s="103"/>
      <c r="W165" s="104"/>
      <c r="X165" s="184" t="s">
        <v>10</v>
      </c>
      <c r="Y165" s="185"/>
      <c r="Z165" s="101"/>
      <c r="AA165" s="163">
        <f>SUM(AC166:AF166)</f>
        <v>0</v>
      </c>
      <c r="AB165" s="154"/>
      <c r="AC165" s="102"/>
      <c r="AD165" s="103"/>
      <c r="AE165" s="103"/>
      <c r="AF165" s="103"/>
      <c r="AG165" s="103"/>
      <c r="AH165" s="104"/>
      <c r="AI165" s="184" t="s">
        <v>10</v>
      </c>
      <c r="AJ165" s="185"/>
      <c r="AK165" s="101"/>
      <c r="AL165" s="163">
        <f>SUM(AN166:AQ166)</f>
        <v>6</v>
      </c>
      <c r="AM165" s="154"/>
      <c r="AN165" s="102"/>
      <c r="AO165" s="103"/>
      <c r="AP165" s="103"/>
      <c r="AQ165" s="103"/>
      <c r="AR165" s="103"/>
      <c r="AS165" s="104"/>
    </row>
    <row r="166" spans="1:46" s="91" customFormat="1" ht="18" customHeight="1" thickBot="1">
      <c r="A166" s="202"/>
      <c r="B166" s="155" t="s">
        <v>12</v>
      </c>
      <c r="C166" s="197"/>
      <c r="D166" s="105"/>
      <c r="E166" s="105"/>
      <c r="F166" s="106"/>
      <c r="G166" s="107">
        <f>(G156+G159+G162)/14</f>
        <v>0</v>
      </c>
      <c r="H166" s="107">
        <f>(H156+H159+H162)/14</f>
        <v>0</v>
      </c>
      <c r="I166" s="107">
        <f>(I156+I159+I162)/14</f>
        <v>0</v>
      </c>
      <c r="J166" s="107">
        <f>(J156+J159+J162)/14</f>
        <v>0</v>
      </c>
      <c r="K166" s="108" t="s">
        <v>13</v>
      </c>
      <c r="L166" s="109"/>
      <c r="M166" s="155" t="s">
        <v>12</v>
      </c>
      <c r="N166" s="197"/>
      <c r="O166" s="105"/>
      <c r="P166" s="105"/>
      <c r="Q166" s="106"/>
      <c r="R166" s="107">
        <f>(R156+R159+R162)/14</f>
        <v>0</v>
      </c>
      <c r="S166" s="107">
        <f>(S156+S159+S162)/14</f>
        <v>0</v>
      </c>
      <c r="T166" s="107">
        <f>(T156+T159+T162)/14</f>
        <v>2</v>
      </c>
      <c r="U166" s="107">
        <f>(U156+U159+U162)/14</f>
        <v>0</v>
      </c>
      <c r="V166" s="108" t="s">
        <v>13</v>
      </c>
      <c r="W166" s="109"/>
      <c r="X166" s="155" t="s">
        <v>12</v>
      </c>
      <c r="Y166" s="197"/>
      <c r="Z166" s="105"/>
      <c r="AA166" s="105"/>
      <c r="AB166" s="106"/>
      <c r="AC166" s="107">
        <f>(AC156+AC159+AC162)/14</f>
        <v>0</v>
      </c>
      <c r="AD166" s="107">
        <f>(AD156+AD159+AD162)/14</f>
        <v>0</v>
      </c>
      <c r="AE166" s="107">
        <f>(AE156+AE159+AE162)/14</f>
        <v>0</v>
      </c>
      <c r="AF166" s="107">
        <f>(AF156+AF159+AF162)/14</f>
        <v>0</v>
      </c>
      <c r="AG166" s="108" t="s">
        <v>13</v>
      </c>
      <c r="AH166" s="109"/>
      <c r="AI166" s="155" t="s">
        <v>12</v>
      </c>
      <c r="AJ166" s="197"/>
      <c r="AK166" s="105"/>
      <c r="AL166" s="105"/>
      <c r="AM166" s="106"/>
      <c r="AN166" s="107">
        <f>(AN156+AN159+AN162)/14</f>
        <v>2</v>
      </c>
      <c r="AO166" s="107">
        <f>(AO156+AO159+AO162)/14</f>
        <v>2</v>
      </c>
      <c r="AP166" s="107">
        <f>(AP156+AP159+AP162)/14</f>
        <v>2</v>
      </c>
      <c r="AQ166" s="107">
        <f>(AQ156+AQ159+AQ162)/14</f>
        <v>0</v>
      </c>
      <c r="AR166" s="108" t="s">
        <v>13</v>
      </c>
      <c r="AS166" s="109"/>
      <c r="AT166" s="122"/>
    </row>
    <row r="167" spans="1:45" s="98" customFormat="1" ht="19.5" thickBot="1" thickTop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</row>
    <row r="168" spans="1:45" s="91" customFormat="1" ht="19.5" thickBot="1" thickTop="1">
      <c r="A168" s="139"/>
      <c r="B168" s="182" t="s">
        <v>37</v>
      </c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 t="s">
        <v>38</v>
      </c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</row>
    <row r="169" spans="1:45" s="91" customFormat="1" ht="18" customHeight="1" thickBot="1" thickTop="1">
      <c r="A169" s="140"/>
      <c r="B169" s="208" t="s">
        <v>54</v>
      </c>
      <c r="C169" s="208"/>
      <c r="D169" s="208"/>
      <c r="E169" s="208"/>
      <c r="F169" s="208"/>
      <c r="G169" s="208"/>
      <c r="H169" s="208"/>
      <c r="I169" s="208"/>
      <c r="J169" s="208"/>
      <c r="K169" s="208"/>
      <c r="L169" s="182"/>
      <c r="M169" s="208" t="s">
        <v>55</v>
      </c>
      <c r="N169" s="208"/>
      <c r="O169" s="208"/>
      <c r="P169" s="208"/>
      <c r="Q169" s="208"/>
      <c r="R169" s="208"/>
      <c r="S169" s="208"/>
      <c r="T169" s="208"/>
      <c r="U169" s="208"/>
      <c r="V169" s="208"/>
      <c r="W169" s="182"/>
      <c r="X169" s="213" t="s">
        <v>56</v>
      </c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182"/>
      <c r="AI169" s="208" t="s">
        <v>57</v>
      </c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182"/>
    </row>
    <row r="170" spans="1:45" s="91" customFormat="1" ht="18" customHeight="1" thickTop="1">
      <c r="A170" s="142" t="s">
        <v>0</v>
      </c>
      <c r="B170" s="203" t="s">
        <v>174</v>
      </c>
      <c r="C170" s="204"/>
      <c r="D170" s="204"/>
      <c r="E170" s="204"/>
      <c r="F170" s="204"/>
      <c r="G170" s="204"/>
      <c r="H170" s="204"/>
      <c r="I170" s="204"/>
      <c r="J170" s="204"/>
      <c r="K170" s="204"/>
      <c r="L170" s="205"/>
      <c r="M170" s="145" t="s">
        <v>175</v>
      </c>
      <c r="N170" s="145"/>
      <c r="O170" s="145"/>
      <c r="P170" s="145"/>
      <c r="Q170" s="145"/>
      <c r="R170" s="145"/>
      <c r="S170" s="145"/>
      <c r="T170" s="145"/>
      <c r="U170" s="145"/>
      <c r="V170" s="145"/>
      <c r="W170" s="146"/>
      <c r="X170" s="203" t="s">
        <v>176</v>
      </c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5"/>
      <c r="AI170" s="145" t="s">
        <v>177</v>
      </c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6"/>
    </row>
    <row r="171" spans="1:45" s="91" customFormat="1" ht="18" customHeight="1">
      <c r="A171" s="142"/>
      <c r="B171" s="147"/>
      <c r="C171" s="148"/>
      <c r="D171" s="148"/>
      <c r="E171" s="148"/>
      <c r="F171" s="148"/>
      <c r="G171" s="148"/>
      <c r="H171" s="148"/>
      <c r="I171" s="148"/>
      <c r="J171" s="148"/>
      <c r="K171" s="148"/>
      <c r="L171" s="149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9"/>
      <c r="X171" s="147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9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9"/>
    </row>
    <row r="172" spans="1:45" s="91" customFormat="1" ht="18" customHeight="1" thickBot="1">
      <c r="A172" s="166"/>
      <c r="B172" s="150"/>
      <c r="C172" s="151"/>
      <c r="D172" s="152"/>
      <c r="E172" s="93">
        <v>4</v>
      </c>
      <c r="F172" s="123" t="s">
        <v>92</v>
      </c>
      <c r="G172" s="95">
        <v>28</v>
      </c>
      <c r="H172" s="96">
        <v>0</v>
      </c>
      <c r="I172" s="96">
        <v>28</v>
      </c>
      <c r="J172" s="97">
        <v>0</v>
      </c>
      <c r="K172" s="130" t="s">
        <v>178</v>
      </c>
      <c r="L172" s="94">
        <v>60</v>
      </c>
      <c r="M172" s="150"/>
      <c r="N172" s="151"/>
      <c r="O172" s="152"/>
      <c r="P172" s="93">
        <v>4</v>
      </c>
      <c r="Q172" s="123" t="s">
        <v>92</v>
      </c>
      <c r="R172" s="95">
        <v>28</v>
      </c>
      <c r="S172" s="96">
        <v>0</v>
      </c>
      <c r="T172" s="96">
        <v>28</v>
      </c>
      <c r="U172" s="97">
        <v>0</v>
      </c>
      <c r="V172" s="130" t="s">
        <v>178</v>
      </c>
      <c r="W172" s="94">
        <v>65</v>
      </c>
      <c r="X172" s="150"/>
      <c r="Y172" s="151"/>
      <c r="Z172" s="152"/>
      <c r="AA172" s="93">
        <v>3</v>
      </c>
      <c r="AB172" s="123" t="s">
        <v>92</v>
      </c>
      <c r="AC172" s="95">
        <v>14</v>
      </c>
      <c r="AD172" s="96">
        <v>0</v>
      </c>
      <c r="AE172" s="96">
        <v>28</v>
      </c>
      <c r="AF172" s="97">
        <v>0</v>
      </c>
      <c r="AG172" s="131" t="s">
        <v>178</v>
      </c>
      <c r="AH172" s="94">
        <v>50</v>
      </c>
      <c r="AI172" s="150"/>
      <c r="AJ172" s="151"/>
      <c r="AK172" s="152"/>
      <c r="AL172" s="93">
        <v>2</v>
      </c>
      <c r="AM172" s="123" t="s">
        <v>14</v>
      </c>
      <c r="AN172" s="95">
        <v>28</v>
      </c>
      <c r="AO172" s="96">
        <v>28</v>
      </c>
      <c r="AP172" s="96">
        <v>0</v>
      </c>
      <c r="AQ172" s="97">
        <v>0</v>
      </c>
      <c r="AR172" s="130" t="s">
        <v>178</v>
      </c>
      <c r="AS172" s="94">
        <v>60</v>
      </c>
    </row>
    <row r="173" spans="1:45" s="91" customFormat="1" ht="18" customHeight="1" thickTop="1">
      <c r="A173" s="141" t="s">
        <v>1</v>
      </c>
      <c r="B173" s="144" t="s">
        <v>179</v>
      </c>
      <c r="C173" s="145"/>
      <c r="D173" s="145"/>
      <c r="E173" s="145"/>
      <c r="F173" s="145"/>
      <c r="G173" s="145"/>
      <c r="H173" s="145"/>
      <c r="I173" s="145"/>
      <c r="J173" s="145"/>
      <c r="K173" s="145"/>
      <c r="L173" s="146"/>
      <c r="M173" s="145" t="s">
        <v>180</v>
      </c>
      <c r="N173" s="145"/>
      <c r="O173" s="145"/>
      <c r="P173" s="145"/>
      <c r="Q173" s="145"/>
      <c r="R173" s="145"/>
      <c r="S173" s="145"/>
      <c r="T173" s="145"/>
      <c r="U173" s="145"/>
      <c r="V173" s="145"/>
      <c r="W173" s="146"/>
      <c r="X173" s="144" t="s">
        <v>181</v>
      </c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6"/>
      <c r="AI173" s="144" t="s">
        <v>182</v>
      </c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6"/>
    </row>
    <row r="174" spans="1:45" s="91" customFormat="1" ht="18" customHeight="1">
      <c r="A174" s="142"/>
      <c r="B174" s="147"/>
      <c r="C174" s="148"/>
      <c r="D174" s="148"/>
      <c r="E174" s="148"/>
      <c r="F174" s="148"/>
      <c r="G174" s="148"/>
      <c r="H174" s="148"/>
      <c r="I174" s="148"/>
      <c r="J174" s="148"/>
      <c r="K174" s="148"/>
      <c r="L174" s="149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9"/>
      <c r="X174" s="147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9"/>
      <c r="AI174" s="147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9"/>
    </row>
    <row r="175" spans="1:45" s="91" customFormat="1" ht="18" customHeight="1" thickBot="1">
      <c r="A175" s="166"/>
      <c r="B175" s="150"/>
      <c r="C175" s="151"/>
      <c r="D175" s="152"/>
      <c r="E175" s="93">
        <v>4</v>
      </c>
      <c r="F175" s="123" t="s">
        <v>92</v>
      </c>
      <c r="G175" s="95">
        <v>28</v>
      </c>
      <c r="H175" s="96">
        <v>0</v>
      </c>
      <c r="I175" s="96">
        <v>28</v>
      </c>
      <c r="J175" s="97">
        <v>0</v>
      </c>
      <c r="K175" s="130" t="s">
        <v>178</v>
      </c>
      <c r="L175" s="94">
        <v>60</v>
      </c>
      <c r="M175" s="150"/>
      <c r="N175" s="151"/>
      <c r="O175" s="152"/>
      <c r="P175" s="93">
        <v>4</v>
      </c>
      <c r="Q175" s="123" t="s">
        <v>92</v>
      </c>
      <c r="R175" s="95">
        <v>28</v>
      </c>
      <c r="S175" s="96">
        <v>0</v>
      </c>
      <c r="T175" s="96">
        <v>28</v>
      </c>
      <c r="U175" s="97">
        <v>0</v>
      </c>
      <c r="V175" s="130" t="s">
        <v>178</v>
      </c>
      <c r="W175" s="94">
        <v>65</v>
      </c>
      <c r="X175" s="150"/>
      <c r="Y175" s="151"/>
      <c r="Z175" s="152"/>
      <c r="AA175" s="93">
        <v>3</v>
      </c>
      <c r="AB175" s="123" t="s">
        <v>92</v>
      </c>
      <c r="AC175" s="95">
        <v>14</v>
      </c>
      <c r="AD175" s="96">
        <v>0</v>
      </c>
      <c r="AE175" s="96">
        <v>28</v>
      </c>
      <c r="AF175" s="97">
        <v>0</v>
      </c>
      <c r="AG175" s="131" t="s">
        <v>178</v>
      </c>
      <c r="AH175" s="94">
        <v>50</v>
      </c>
      <c r="AI175" s="150"/>
      <c r="AJ175" s="151"/>
      <c r="AK175" s="152"/>
      <c r="AL175" s="93">
        <v>3</v>
      </c>
      <c r="AM175" s="123" t="s">
        <v>92</v>
      </c>
      <c r="AN175" s="95">
        <v>14</v>
      </c>
      <c r="AO175" s="96">
        <v>0</v>
      </c>
      <c r="AP175" s="96">
        <v>28</v>
      </c>
      <c r="AQ175" s="97">
        <v>0</v>
      </c>
      <c r="AR175" s="130" t="s">
        <v>178</v>
      </c>
      <c r="AS175" s="94">
        <v>50</v>
      </c>
    </row>
    <row r="176" spans="1:45" s="91" customFormat="1" ht="18" customHeight="1" thickTop="1">
      <c r="A176" s="141" t="s">
        <v>2</v>
      </c>
      <c r="B176" s="144" t="s">
        <v>183</v>
      </c>
      <c r="C176" s="145"/>
      <c r="D176" s="145"/>
      <c r="E176" s="145"/>
      <c r="F176" s="145"/>
      <c r="G176" s="145"/>
      <c r="H176" s="145"/>
      <c r="I176" s="145"/>
      <c r="J176" s="145"/>
      <c r="K176" s="145"/>
      <c r="L176" s="146"/>
      <c r="M176" s="144" t="s">
        <v>184</v>
      </c>
      <c r="N176" s="145"/>
      <c r="O176" s="145"/>
      <c r="P176" s="145"/>
      <c r="Q176" s="145"/>
      <c r="R176" s="145"/>
      <c r="S176" s="145"/>
      <c r="T176" s="145"/>
      <c r="U176" s="145"/>
      <c r="V176" s="145"/>
      <c r="W176" s="146"/>
      <c r="X176" s="144" t="s">
        <v>182</v>
      </c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6"/>
      <c r="AI176" s="144" t="s">
        <v>219</v>
      </c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6"/>
    </row>
    <row r="177" spans="1:45" s="91" customFormat="1" ht="18" customHeight="1">
      <c r="A177" s="142"/>
      <c r="B177" s="147"/>
      <c r="C177" s="148"/>
      <c r="D177" s="148"/>
      <c r="E177" s="148"/>
      <c r="F177" s="148"/>
      <c r="G177" s="148"/>
      <c r="H177" s="148"/>
      <c r="I177" s="148"/>
      <c r="J177" s="148"/>
      <c r="K177" s="148"/>
      <c r="L177" s="149"/>
      <c r="M177" s="147"/>
      <c r="N177" s="148"/>
      <c r="O177" s="148"/>
      <c r="P177" s="148"/>
      <c r="Q177" s="148"/>
      <c r="R177" s="148"/>
      <c r="S177" s="148"/>
      <c r="T177" s="148"/>
      <c r="U177" s="148"/>
      <c r="V177" s="148"/>
      <c r="W177" s="149"/>
      <c r="X177" s="147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9"/>
      <c r="AI177" s="147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9"/>
    </row>
    <row r="178" spans="1:45" s="91" customFormat="1" ht="18" customHeight="1" thickBot="1">
      <c r="A178" s="143"/>
      <c r="B178" s="150"/>
      <c r="C178" s="151"/>
      <c r="D178" s="152"/>
      <c r="E178" s="93">
        <v>4</v>
      </c>
      <c r="F178" s="123" t="s">
        <v>92</v>
      </c>
      <c r="G178" s="95">
        <v>28</v>
      </c>
      <c r="H178" s="96">
        <v>0</v>
      </c>
      <c r="I178" s="96">
        <v>28</v>
      </c>
      <c r="J178" s="97">
        <v>0</v>
      </c>
      <c r="K178" s="130" t="s">
        <v>178</v>
      </c>
      <c r="L178" s="94">
        <v>60</v>
      </c>
      <c r="M178" s="150"/>
      <c r="N178" s="151"/>
      <c r="O178" s="152"/>
      <c r="P178" s="93">
        <v>4</v>
      </c>
      <c r="Q178" s="123" t="s">
        <v>92</v>
      </c>
      <c r="R178" s="95">
        <v>28</v>
      </c>
      <c r="S178" s="96">
        <v>0</v>
      </c>
      <c r="T178" s="96">
        <v>28</v>
      </c>
      <c r="U178" s="97">
        <v>0</v>
      </c>
      <c r="V178" s="130" t="s">
        <v>178</v>
      </c>
      <c r="W178" s="94">
        <v>65</v>
      </c>
      <c r="X178" s="150"/>
      <c r="Y178" s="151"/>
      <c r="Z178" s="152"/>
      <c r="AA178" s="93">
        <v>3</v>
      </c>
      <c r="AB178" s="123" t="s">
        <v>92</v>
      </c>
      <c r="AC178" s="95">
        <v>14</v>
      </c>
      <c r="AD178" s="96">
        <v>0</v>
      </c>
      <c r="AE178" s="96">
        <v>28</v>
      </c>
      <c r="AF178" s="97">
        <v>0</v>
      </c>
      <c r="AG178" s="131" t="s">
        <v>178</v>
      </c>
      <c r="AH178" s="94">
        <v>50</v>
      </c>
      <c r="AI178" s="150"/>
      <c r="AJ178" s="151"/>
      <c r="AK178" s="152"/>
      <c r="AL178" s="93">
        <v>2</v>
      </c>
      <c r="AM178" s="123" t="s">
        <v>98</v>
      </c>
      <c r="AN178" s="95">
        <v>0</v>
      </c>
      <c r="AO178" s="96">
        <v>0</v>
      </c>
      <c r="AP178" s="96">
        <v>28</v>
      </c>
      <c r="AQ178" s="97">
        <v>0</v>
      </c>
      <c r="AR178" s="132" t="s">
        <v>91</v>
      </c>
      <c r="AS178" s="94">
        <v>40</v>
      </c>
    </row>
    <row r="179" spans="1:45" s="91" customFormat="1" ht="18" customHeight="1" thickTop="1">
      <c r="A179" s="141" t="s">
        <v>3</v>
      </c>
      <c r="B179" s="144"/>
      <c r="C179" s="145"/>
      <c r="D179" s="145"/>
      <c r="E179" s="145"/>
      <c r="F179" s="145"/>
      <c r="G179" s="145"/>
      <c r="H179" s="145"/>
      <c r="I179" s="145"/>
      <c r="J179" s="145"/>
      <c r="K179" s="145"/>
      <c r="L179" s="146"/>
      <c r="M179" s="144" t="s">
        <v>219</v>
      </c>
      <c r="N179" s="145"/>
      <c r="O179" s="145"/>
      <c r="P179" s="145"/>
      <c r="Q179" s="145"/>
      <c r="R179" s="145"/>
      <c r="S179" s="145"/>
      <c r="T179" s="145"/>
      <c r="U179" s="145"/>
      <c r="V179" s="145"/>
      <c r="W179" s="146"/>
      <c r="X179" s="144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6"/>
      <c r="AI179" s="144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6"/>
    </row>
    <row r="180" spans="1:45" s="91" customFormat="1" ht="18" customHeight="1">
      <c r="A180" s="142"/>
      <c r="B180" s="147"/>
      <c r="C180" s="148"/>
      <c r="D180" s="148"/>
      <c r="E180" s="148"/>
      <c r="F180" s="148"/>
      <c r="G180" s="148"/>
      <c r="H180" s="148"/>
      <c r="I180" s="148"/>
      <c r="J180" s="148"/>
      <c r="K180" s="148"/>
      <c r="L180" s="149"/>
      <c r="M180" s="147"/>
      <c r="N180" s="148"/>
      <c r="O180" s="148"/>
      <c r="P180" s="148"/>
      <c r="Q180" s="148"/>
      <c r="R180" s="148"/>
      <c r="S180" s="148"/>
      <c r="T180" s="148"/>
      <c r="U180" s="148"/>
      <c r="V180" s="148"/>
      <c r="W180" s="149"/>
      <c r="X180" s="147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9"/>
      <c r="AI180" s="147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9"/>
    </row>
    <row r="181" spans="1:45" s="91" customFormat="1" ht="18" customHeight="1" thickBot="1">
      <c r="A181" s="143"/>
      <c r="B181" s="150"/>
      <c r="C181" s="151"/>
      <c r="D181" s="152"/>
      <c r="E181" s="93"/>
      <c r="F181" s="123"/>
      <c r="G181" s="95"/>
      <c r="H181" s="96"/>
      <c r="I181" s="96"/>
      <c r="J181" s="97"/>
      <c r="K181" s="130"/>
      <c r="L181" s="94"/>
      <c r="M181" s="150"/>
      <c r="N181" s="151"/>
      <c r="O181" s="152"/>
      <c r="P181" s="93">
        <v>2</v>
      </c>
      <c r="Q181" s="123" t="s">
        <v>98</v>
      </c>
      <c r="R181" s="95">
        <v>0</v>
      </c>
      <c r="S181" s="96">
        <v>0</v>
      </c>
      <c r="T181" s="96">
        <v>28</v>
      </c>
      <c r="U181" s="97">
        <v>0</v>
      </c>
      <c r="V181" s="132" t="s">
        <v>91</v>
      </c>
      <c r="W181" s="94">
        <v>40</v>
      </c>
      <c r="X181" s="150"/>
      <c r="Y181" s="151"/>
      <c r="Z181" s="152"/>
      <c r="AA181" s="93"/>
      <c r="AB181" s="123"/>
      <c r="AC181" s="95"/>
      <c r="AD181" s="96"/>
      <c r="AE181" s="96"/>
      <c r="AF181" s="97"/>
      <c r="AG181" s="131"/>
      <c r="AH181" s="94"/>
      <c r="AI181" s="150"/>
      <c r="AJ181" s="151"/>
      <c r="AK181" s="152"/>
      <c r="AL181" s="93"/>
      <c r="AM181" s="123"/>
      <c r="AN181" s="95"/>
      <c r="AO181" s="96"/>
      <c r="AP181" s="96"/>
      <c r="AQ181" s="97"/>
      <c r="AR181" s="132"/>
      <c r="AS181" s="94"/>
    </row>
    <row r="182" spans="1:45" s="91" customFormat="1" ht="18" customHeight="1" thickTop="1">
      <c r="A182" s="212" t="s">
        <v>86</v>
      </c>
      <c r="B182" s="184" t="s">
        <v>10</v>
      </c>
      <c r="C182" s="185"/>
      <c r="D182" s="99"/>
      <c r="E182" s="163">
        <f>SUM(G172:J172,G175:J175,G181:J181)</f>
        <v>112</v>
      </c>
      <c r="F182" s="154"/>
      <c r="G182" s="209" t="s">
        <v>32</v>
      </c>
      <c r="H182" s="210"/>
      <c r="I182" s="210"/>
      <c r="J182" s="211"/>
      <c r="K182" s="153">
        <f>SUM(L172,L175,L181)</f>
        <v>120</v>
      </c>
      <c r="L182" s="154"/>
      <c r="M182" s="184" t="s">
        <v>10</v>
      </c>
      <c r="N182" s="185"/>
      <c r="O182" s="99"/>
      <c r="P182" s="163">
        <f>SUM(R172:U172,R175:U175,R181:U181)</f>
        <v>140</v>
      </c>
      <c r="Q182" s="154"/>
      <c r="R182" s="209" t="s">
        <v>32</v>
      </c>
      <c r="S182" s="210"/>
      <c r="T182" s="210"/>
      <c r="U182" s="211"/>
      <c r="V182" s="153">
        <f>SUM(W172,W175,W181)</f>
        <v>170</v>
      </c>
      <c r="W182" s="154"/>
      <c r="X182" s="184" t="s">
        <v>10</v>
      </c>
      <c r="Y182" s="185"/>
      <c r="Z182" s="99"/>
      <c r="AA182" s="163">
        <f>SUM(AC172:AF172,AC175:AF175,AC181:AF181)</f>
        <v>84</v>
      </c>
      <c r="AB182" s="154"/>
      <c r="AC182" s="209" t="s">
        <v>32</v>
      </c>
      <c r="AD182" s="210"/>
      <c r="AE182" s="210"/>
      <c r="AF182" s="211"/>
      <c r="AG182" s="153">
        <f>SUM(AH172,AH175,AH181)</f>
        <v>100</v>
      </c>
      <c r="AH182" s="154"/>
      <c r="AI182" s="184" t="s">
        <v>10</v>
      </c>
      <c r="AJ182" s="185"/>
      <c r="AK182" s="99"/>
      <c r="AL182" s="163">
        <f>SUM(AN172:AQ172,AN175:AQ175,AN181:AQ181)</f>
        <v>98</v>
      </c>
      <c r="AM182" s="154"/>
      <c r="AN182" s="209" t="s">
        <v>32</v>
      </c>
      <c r="AO182" s="210"/>
      <c r="AP182" s="210"/>
      <c r="AQ182" s="211"/>
      <c r="AR182" s="153">
        <f>SUM(AS172,AS175,AS181)</f>
        <v>110</v>
      </c>
      <c r="AS182" s="154"/>
    </row>
    <row r="183" spans="1:45" s="91" customFormat="1" ht="18" customHeight="1" thickBot="1">
      <c r="A183" s="202"/>
      <c r="B183" s="155" t="s">
        <v>11</v>
      </c>
      <c r="C183" s="197"/>
      <c r="D183" s="100"/>
      <c r="E183" s="206">
        <f>SUM(E172,E175,E181)</f>
        <v>8</v>
      </c>
      <c r="F183" s="207"/>
      <c r="G183" s="155" t="s">
        <v>31</v>
      </c>
      <c r="H183" s="197"/>
      <c r="I183" s="197"/>
      <c r="J183" s="156"/>
      <c r="K183" s="155"/>
      <c r="L183" s="156"/>
      <c r="M183" s="155" t="s">
        <v>11</v>
      </c>
      <c r="N183" s="197"/>
      <c r="O183" s="100"/>
      <c r="P183" s="206">
        <f>SUM(P172,P175,P181)</f>
        <v>10</v>
      </c>
      <c r="Q183" s="207"/>
      <c r="R183" s="155" t="s">
        <v>31</v>
      </c>
      <c r="S183" s="197"/>
      <c r="T183" s="197"/>
      <c r="U183" s="156"/>
      <c r="V183" s="155"/>
      <c r="W183" s="156"/>
      <c r="X183" s="155" t="s">
        <v>11</v>
      </c>
      <c r="Y183" s="197"/>
      <c r="Z183" s="100"/>
      <c r="AA183" s="206">
        <f>SUM(AA172,AA175,AA181)</f>
        <v>6</v>
      </c>
      <c r="AB183" s="207"/>
      <c r="AC183" s="155" t="s">
        <v>31</v>
      </c>
      <c r="AD183" s="197"/>
      <c r="AE183" s="197"/>
      <c r="AF183" s="156"/>
      <c r="AG183" s="155"/>
      <c r="AH183" s="156"/>
      <c r="AI183" s="155" t="s">
        <v>11</v>
      </c>
      <c r="AJ183" s="197"/>
      <c r="AK183" s="100"/>
      <c r="AL183" s="206">
        <f>SUM(AL172,AL175,AL181)</f>
        <v>5</v>
      </c>
      <c r="AM183" s="207"/>
      <c r="AN183" s="155" t="s">
        <v>31</v>
      </c>
      <c r="AO183" s="197"/>
      <c r="AP183" s="197"/>
      <c r="AQ183" s="156"/>
      <c r="AR183" s="155"/>
      <c r="AS183" s="156"/>
    </row>
    <row r="184" spans="1:45" s="91" customFormat="1" ht="18" customHeight="1" thickTop="1">
      <c r="A184" s="201" t="s">
        <v>87</v>
      </c>
      <c r="B184" s="184" t="s">
        <v>10</v>
      </c>
      <c r="C184" s="185"/>
      <c r="D184" s="101"/>
      <c r="E184" s="163">
        <f>SUM(G185:J185)</f>
        <v>8</v>
      </c>
      <c r="F184" s="154"/>
      <c r="G184" s="102"/>
      <c r="H184" s="103"/>
      <c r="I184" s="103"/>
      <c r="J184" s="103"/>
      <c r="K184" s="103"/>
      <c r="L184" s="104"/>
      <c r="M184" s="184" t="s">
        <v>10</v>
      </c>
      <c r="N184" s="185"/>
      <c r="O184" s="101"/>
      <c r="P184" s="163">
        <f>SUM(R185:U185)</f>
        <v>10</v>
      </c>
      <c r="Q184" s="154"/>
      <c r="R184" s="102"/>
      <c r="S184" s="103"/>
      <c r="T184" s="103"/>
      <c r="U184" s="103"/>
      <c r="V184" s="103"/>
      <c r="W184" s="104"/>
      <c r="X184" s="184" t="s">
        <v>10</v>
      </c>
      <c r="Y184" s="185"/>
      <c r="Z184" s="101"/>
      <c r="AA184" s="163">
        <f>SUM(AC185:AF185)</f>
        <v>6</v>
      </c>
      <c r="AB184" s="154"/>
      <c r="AC184" s="102"/>
      <c r="AD184" s="103"/>
      <c r="AE184" s="103"/>
      <c r="AF184" s="103"/>
      <c r="AG184" s="103"/>
      <c r="AH184" s="104"/>
      <c r="AI184" s="184" t="s">
        <v>10</v>
      </c>
      <c r="AJ184" s="185"/>
      <c r="AK184" s="101"/>
      <c r="AL184" s="163">
        <f>SUM(AN185:AQ185)</f>
        <v>7</v>
      </c>
      <c r="AM184" s="154"/>
      <c r="AN184" s="102"/>
      <c r="AO184" s="103"/>
      <c r="AP184" s="103"/>
      <c r="AQ184" s="103"/>
      <c r="AR184" s="103"/>
      <c r="AS184" s="104"/>
    </row>
    <row r="185" spans="1:46" s="91" customFormat="1" ht="18" customHeight="1" thickBot="1">
      <c r="A185" s="202"/>
      <c r="B185" s="155" t="s">
        <v>12</v>
      </c>
      <c r="C185" s="197"/>
      <c r="D185" s="105"/>
      <c r="E185" s="105"/>
      <c r="F185" s="106"/>
      <c r="G185" s="107">
        <f>(G172+G175+G181)/14</f>
        <v>4</v>
      </c>
      <c r="H185" s="107">
        <f>(H172+H175+H181)/14</f>
        <v>0</v>
      </c>
      <c r="I185" s="107">
        <f>(I172+I175+I181)/14</f>
        <v>4</v>
      </c>
      <c r="J185" s="107">
        <f>(J172+J175+J181)/14</f>
        <v>0</v>
      </c>
      <c r="K185" s="108" t="s">
        <v>13</v>
      </c>
      <c r="L185" s="109"/>
      <c r="M185" s="155" t="s">
        <v>12</v>
      </c>
      <c r="N185" s="197"/>
      <c r="O185" s="105"/>
      <c r="P185" s="105"/>
      <c r="Q185" s="106"/>
      <c r="R185" s="107">
        <f>(R172+R175+R181)/14</f>
        <v>4</v>
      </c>
      <c r="S185" s="107">
        <f>(S172+S175+S181)/14</f>
        <v>0</v>
      </c>
      <c r="T185" s="107">
        <f>(T172+T175+T181)/14</f>
        <v>6</v>
      </c>
      <c r="U185" s="107">
        <f>(U172+U175+U181)/14</f>
        <v>0</v>
      </c>
      <c r="V185" s="108" t="s">
        <v>13</v>
      </c>
      <c r="W185" s="109"/>
      <c r="X185" s="155" t="s">
        <v>12</v>
      </c>
      <c r="Y185" s="197"/>
      <c r="Z185" s="105"/>
      <c r="AA185" s="105"/>
      <c r="AB185" s="106"/>
      <c r="AC185" s="107">
        <f>(AC172+AC175+AC181)/14</f>
        <v>2</v>
      </c>
      <c r="AD185" s="107">
        <f>(AD172+AD175+AD181)/14</f>
        <v>0</v>
      </c>
      <c r="AE185" s="107">
        <f>(AE172+AE175+AE181)/14</f>
        <v>4</v>
      </c>
      <c r="AF185" s="107">
        <f>(AF172+AF175+AF181)/14</f>
        <v>0</v>
      </c>
      <c r="AG185" s="108" t="s">
        <v>13</v>
      </c>
      <c r="AH185" s="109"/>
      <c r="AI185" s="155" t="s">
        <v>12</v>
      </c>
      <c r="AJ185" s="197"/>
      <c r="AK185" s="105"/>
      <c r="AL185" s="105"/>
      <c r="AM185" s="106"/>
      <c r="AN185" s="107">
        <f>(AN172+AN175+AN181)/14</f>
        <v>3</v>
      </c>
      <c r="AO185" s="107">
        <f>(AO172+AO175+AO181)/14</f>
        <v>2</v>
      </c>
      <c r="AP185" s="107">
        <f>(AP172+AP175+AP181)/14</f>
        <v>2</v>
      </c>
      <c r="AQ185" s="107">
        <f>(AQ172+AQ175+AQ181)/14</f>
        <v>0</v>
      </c>
      <c r="AR185" s="108" t="s">
        <v>13</v>
      </c>
      <c r="AS185" s="109"/>
      <c r="AT185" s="122"/>
    </row>
    <row r="186" spans="1:46" s="91" customFormat="1" ht="19.5" thickBot="1" thickTop="1">
      <c r="A186" s="133"/>
      <c r="B186" s="134"/>
      <c r="C186" s="134"/>
      <c r="D186" s="135"/>
      <c r="E186" s="135"/>
      <c r="F186" s="136"/>
      <c r="G186" s="137"/>
      <c r="H186" s="137"/>
      <c r="I186" s="137"/>
      <c r="J186" s="137"/>
      <c r="K186" s="135"/>
      <c r="L186" s="135"/>
      <c r="M186" s="134"/>
      <c r="N186" s="134"/>
      <c r="O186" s="135"/>
      <c r="P186" s="135"/>
      <c r="Q186" s="136"/>
      <c r="R186" s="137"/>
      <c r="S186" s="137"/>
      <c r="T186" s="137"/>
      <c r="U186" s="137"/>
      <c r="V186" s="135"/>
      <c r="W186" s="135"/>
      <c r="X186" s="134"/>
      <c r="Y186" s="134"/>
      <c r="Z186" s="135"/>
      <c r="AA186" s="135"/>
      <c r="AB186" s="136"/>
      <c r="AC186" s="137"/>
      <c r="AD186" s="137"/>
      <c r="AE186" s="137"/>
      <c r="AF186" s="137"/>
      <c r="AG186" s="135"/>
      <c r="AH186" s="135"/>
      <c r="AI186" s="134"/>
      <c r="AJ186" s="134"/>
      <c r="AK186" s="135"/>
      <c r="AL186" s="135"/>
      <c r="AM186" s="136"/>
      <c r="AN186" s="137"/>
      <c r="AO186" s="137"/>
      <c r="AP186" s="137"/>
      <c r="AQ186" s="137"/>
      <c r="AR186" s="135"/>
      <c r="AS186" s="135"/>
      <c r="AT186" s="138"/>
    </row>
    <row r="187" spans="1:43" s="34" customFormat="1" ht="16.5" thickBot="1">
      <c r="A187" s="5"/>
      <c r="B187" s="63"/>
      <c r="C187" s="63"/>
      <c r="D187" s="63"/>
      <c r="E187" s="63"/>
      <c r="F187" s="63"/>
      <c r="G187" s="63"/>
      <c r="H187" s="63"/>
      <c r="I187" s="64"/>
      <c r="J187" s="65"/>
      <c r="K187" s="64"/>
      <c r="L187" s="1" t="s">
        <v>26</v>
      </c>
      <c r="M187" s="13"/>
      <c r="N187" s="14"/>
      <c r="O187" s="14"/>
      <c r="P187" s="2"/>
      <c r="Q187" s="3"/>
      <c r="R187" s="3"/>
      <c r="S187" s="3"/>
      <c r="T187" s="3"/>
      <c r="U187" s="3"/>
      <c r="V187" s="3"/>
      <c r="W187" s="3"/>
      <c r="X187" s="13"/>
      <c r="Y187" s="13"/>
      <c r="Z187" s="47"/>
      <c r="AA187" s="47"/>
      <c r="AB187" s="47"/>
      <c r="AC187" s="47"/>
      <c r="AD187" s="47"/>
      <c r="AE187" s="47"/>
      <c r="AF187" s="47"/>
      <c r="AG187" s="47"/>
      <c r="AH187" s="48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s="34" customFormat="1" ht="16.5" customHeight="1" thickTop="1">
      <c r="A188" s="40"/>
      <c r="B188" s="12"/>
      <c r="C188" s="12"/>
      <c r="D188" s="12"/>
      <c r="E188" s="12"/>
      <c r="F188" s="12"/>
      <c r="G188" s="12"/>
      <c r="H188" s="12"/>
      <c r="I188" s="35"/>
      <c r="J188" s="41"/>
      <c r="K188" s="35"/>
      <c r="L188" s="15"/>
      <c r="M188" s="171" t="s">
        <v>33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3"/>
      <c r="X188" s="6"/>
      <c r="Y188" s="46" t="s">
        <v>59</v>
      </c>
      <c r="Z188" s="6"/>
      <c r="AA188" s="6"/>
      <c r="AB188" s="6"/>
      <c r="AC188" s="49"/>
      <c r="AD188" s="49"/>
      <c r="AE188" s="49"/>
      <c r="AF188" s="49"/>
      <c r="AG188" s="49"/>
      <c r="AH188" s="50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s="34" customFormat="1" ht="15.75">
      <c r="A189" s="40"/>
      <c r="B189" s="12"/>
      <c r="C189" s="12"/>
      <c r="D189" s="12"/>
      <c r="E189" s="12"/>
      <c r="F189" s="12"/>
      <c r="G189" s="12"/>
      <c r="H189" s="12"/>
      <c r="I189" s="35"/>
      <c r="J189" s="41"/>
      <c r="K189" s="35"/>
      <c r="L189" s="16"/>
      <c r="M189" s="174"/>
      <c r="N189" s="175"/>
      <c r="O189" s="175"/>
      <c r="P189" s="175"/>
      <c r="Q189" s="175"/>
      <c r="R189" s="175"/>
      <c r="S189" s="175"/>
      <c r="T189" s="175"/>
      <c r="U189" s="175"/>
      <c r="V189" s="175"/>
      <c r="W189" s="176"/>
      <c r="X189" s="6"/>
      <c r="Y189" s="164" t="s">
        <v>60</v>
      </c>
      <c r="Z189" s="164"/>
      <c r="AA189" s="164"/>
      <c r="AB189" s="164"/>
      <c r="AC189" s="49"/>
      <c r="AD189" s="49"/>
      <c r="AE189" s="49"/>
      <c r="AF189" s="49"/>
      <c r="AG189" s="49"/>
      <c r="AH189" s="50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s="34" customFormat="1" ht="16.5" thickBo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6"/>
      <c r="M190" s="177" t="s">
        <v>34</v>
      </c>
      <c r="N190" s="178"/>
      <c r="O190" s="179"/>
      <c r="P190" s="82" t="s">
        <v>16</v>
      </c>
      <c r="Q190" s="124" t="s">
        <v>15</v>
      </c>
      <c r="R190" s="125" t="s">
        <v>17</v>
      </c>
      <c r="S190" s="8" t="s">
        <v>18</v>
      </c>
      <c r="T190" s="8" t="s">
        <v>19</v>
      </c>
      <c r="U190" s="9" t="s">
        <v>20</v>
      </c>
      <c r="V190" s="124" t="s">
        <v>21</v>
      </c>
      <c r="W190" s="83" t="s">
        <v>22</v>
      </c>
      <c r="X190" s="6"/>
      <c r="Y190" s="59" t="s">
        <v>61</v>
      </c>
      <c r="Z190" s="6"/>
      <c r="AA190" s="6"/>
      <c r="AB190" s="6"/>
      <c r="AC190" s="6"/>
      <c r="AD190" s="6"/>
      <c r="AE190" s="6"/>
      <c r="AF190" s="6"/>
      <c r="AG190" s="6"/>
      <c r="AH190" s="18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3" s="34" customFormat="1" ht="28.5" customHeight="1" thickTop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6"/>
      <c r="X191" s="6"/>
      <c r="Y191" s="157" t="s">
        <v>62</v>
      </c>
      <c r="Z191" s="157"/>
      <c r="AA191" s="157"/>
      <c r="AB191" s="157"/>
      <c r="AC191" s="157"/>
      <c r="AD191" s="157"/>
      <c r="AE191" s="157"/>
      <c r="AF191" s="157"/>
      <c r="AG191" s="157"/>
      <c r="AH191" s="180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3" s="4" customFormat="1" ht="15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19"/>
      <c r="M192" s="54" t="s">
        <v>63</v>
      </c>
      <c r="N192" s="46"/>
      <c r="O192" s="46"/>
      <c r="P192" s="51"/>
      <c r="Q192" s="52"/>
      <c r="R192" s="52"/>
      <c r="S192" s="52"/>
      <c r="T192" s="52"/>
      <c r="U192" s="52"/>
      <c r="V192" s="52"/>
      <c r="W192" s="52"/>
      <c r="X192" s="21"/>
      <c r="Y192" s="21"/>
      <c r="Z192" s="20" t="s">
        <v>44</v>
      </c>
      <c r="AA192" s="21"/>
      <c r="AB192" s="21"/>
      <c r="AC192" s="22"/>
      <c r="AD192" s="21"/>
      <c r="AE192" s="21"/>
      <c r="AF192" s="21"/>
      <c r="AG192" s="21"/>
      <c r="AH192" s="23"/>
      <c r="AI192" s="34"/>
      <c r="AJ192" s="34"/>
      <c r="AK192" s="34"/>
      <c r="AL192" s="34"/>
      <c r="AM192" s="34"/>
      <c r="AN192" s="34"/>
      <c r="AO192" s="34"/>
      <c r="AP192" s="34"/>
      <c r="AQ192" s="34"/>
    </row>
    <row r="193" spans="1:43" s="4" customFormat="1" ht="15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25"/>
      <c r="M193" s="54" t="s">
        <v>64</v>
      </c>
      <c r="N193" s="46"/>
      <c r="O193" s="46"/>
      <c r="P193" s="51"/>
      <c r="Q193" s="52"/>
      <c r="R193" s="52"/>
      <c r="S193" s="52"/>
      <c r="T193" s="52"/>
      <c r="U193" s="52"/>
      <c r="V193" s="52"/>
      <c r="W193" s="52"/>
      <c r="X193" s="21"/>
      <c r="Y193" s="21"/>
      <c r="Z193" s="21"/>
      <c r="AA193" s="11" t="s">
        <v>45</v>
      </c>
      <c r="AB193" s="21"/>
      <c r="AC193" s="21"/>
      <c r="AD193" s="21"/>
      <c r="AE193" s="21"/>
      <c r="AF193" s="21"/>
      <c r="AG193" s="21"/>
      <c r="AH193" s="26"/>
      <c r="AI193" s="34"/>
      <c r="AJ193" s="34"/>
      <c r="AK193" s="34"/>
      <c r="AL193" s="34"/>
      <c r="AM193" s="34"/>
      <c r="AN193" s="34"/>
      <c r="AO193" s="34"/>
      <c r="AP193" s="34"/>
      <c r="AQ193" s="34"/>
    </row>
    <row r="194" spans="12:34" s="34" customFormat="1" ht="15.75">
      <c r="L194" s="27"/>
      <c r="M194" s="46" t="s">
        <v>65</v>
      </c>
      <c r="N194" s="46"/>
      <c r="O194" s="46"/>
      <c r="P194" s="52"/>
      <c r="Q194" s="52"/>
      <c r="R194" s="52"/>
      <c r="S194" s="60"/>
      <c r="T194" s="60"/>
      <c r="U194" s="60"/>
      <c r="V194" s="60"/>
      <c r="W194" s="60"/>
      <c r="X194" s="21"/>
      <c r="Y194" s="32"/>
      <c r="Z194" s="32"/>
      <c r="AA194" s="11" t="s">
        <v>46</v>
      </c>
      <c r="AB194" s="32"/>
      <c r="AC194" s="32"/>
      <c r="AD194" s="21"/>
      <c r="AE194" s="10"/>
      <c r="AF194" s="10"/>
      <c r="AG194" s="10"/>
      <c r="AH194" s="29"/>
    </row>
    <row r="195" spans="12:34" s="34" customFormat="1" ht="26.25" customHeight="1">
      <c r="L195" s="27"/>
      <c r="M195" s="52"/>
      <c r="N195" s="157" t="s">
        <v>66</v>
      </c>
      <c r="O195" s="157"/>
      <c r="P195" s="157"/>
      <c r="Q195" s="157"/>
      <c r="R195" s="157"/>
      <c r="S195" s="157"/>
      <c r="T195" s="157"/>
      <c r="U195" s="157"/>
      <c r="V195" s="157"/>
      <c r="W195" s="58"/>
      <c r="X195" s="21"/>
      <c r="Y195" s="10"/>
      <c r="Z195" s="10"/>
      <c r="AA195" s="11" t="s">
        <v>47</v>
      </c>
      <c r="AB195" s="10"/>
      <c r="AC195" s="10"/>
      <c r="AD195" s="10"/>
      <c r="AE195" s="10"/>
      <c r="AF195" s="10"/>
      <c r="AG195" s="10"/>
      <c r="AH195" s="29"/>
    </row>
    <row r="196" spans="12:34" s="34" customFormat="1" ht="15.75">
      <c r="L196" s="30"/>
      <c r="M196" s="52"/>
      <c r="N196" s="62"/>
      <c r="O196" s="164" t="s">
        <v>67</v>
      </c>
      <c r="P196" s="164"/>
      <c r="Q196" s="164"/>
      <c r="R196" s="164"/>
      <c r="S196" s="164"/>
      <c r="T196" s="164"/>
      <c r="U196" s="164"/>
      <c r="V196" s="164"/>
      <c r="W196" s="58"/>
      <c r="X196" s="21"/>
      <c r="Y196" s="21"/>
      <c r="Z196" s="11"/>
      <c r="AA196" s="11" t="s">
        <v>48</v>
      </c>
      <c r="AB196" s="31"/>
      <c r="AC196" s="31"/>
      <c r="AD196" s="31"/>
      <c r="AE196" s="28"/>
      <c r="AF196" s="28"/>
      <c r="AG196" s="28"/>
      <c r="AH196" s="26"/>
    </row>
    <row r="197" spans="12:34" s="34" customFormat="1" ht="15">
      <c r="L197" s="25"/>
      <c r="M197" s="52"/>
      <c r="N197" s="52"/>
      <c r="O197" s="59" t="s">
        <v>68</v>
      </c>
      <c r="P197" s="59"/>
      <c r="Q197" s="59"/>
      <c r="R197" s="60"/>
      <c r="S197" s="60"/>
      <c r="T197" s="60"/>
      <c r="U197" s="60"/>
      <c r="V197" s="60"/>
      <c r="W197" s="52"/>
      <c r="X197" s="21"/>
      <c r="Y197" s="54" t="s">
        <v>69</v>
      </c>
      <c r="Z197" s="21"/>
      <c r="AA197" s="31"/>
      <c r="AB197" s="31"/>
      <c r="AC197" s="31"/>
      <c r="AD197" s="31"/>
      <c r="AE197" s="31"/>
      <c r="AF197" s="31"/>
      <c r="AG197" s="31"/>
      <c r="AH197" s="33"/>
    </row>
    <row r="198" spans="12:34" s="34" customFormat="1" ht="16.5" thickBot="1">
      <c r="L198" s="25"/>
      <c r="M198" s="52"/>
      <c r="N198" s="61"/>
      <c r="O198" s="157" t="s">
        <v>73</v>
      </c>
      <c r="P198" s="157"/>
      <c r="Q198" s="157"/>
      <c r="R198" s="157"/>
      <c r="S198" s="157"/>
      <c r="T198" s="157"/>
      <c r="U198" s="157"/>
      <c r="V198" s="157"/>
      <c r="W198" s="157"/>
      <c r="X198" s="158" t="s">
        <v>23</v>
      </c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9"/>
    </row>
    <row r="199" spans="12:34" s="34" customFormat="1" ht="29.25" customHeight="1" thickBot="1" thickTop="1">
      <c r="L199" s="25"/>
      <c r="M199" s="52"/>
      <c r="N199" s="61"/>
      <c r="O199" s="157" t="s">
        <v>70</v>
      </c>
      <c r="P199" s="157"/>
      <c r="Q199" s="157"/>
      <c r="R199" s="157"/>
      <c r="S199" s="157"/>
      <c r="T199" s="157"/>
      <c r="U199" s="157"/>
      <c r="V199" s="157"/>
      <c r="W199" s="157"/>
      <c r="X199" s="160" t="s">
        <v>27</v>
      </c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2"/>
    </row>
    <row r="200" spans="12:34" s="34" customFormat="1" ht="31.5" customHeight="1" thickBot="1" thickTop="1">
      <c r="L200" s="25"/>
      <c r="M200" s="52"/>
      <c r="N200" s="61"/>
      <c r="O200" s="157" t="s">
        <v>71</v>
      </c>
      <c r="P200" s="157"/>
      <c r="Q200" s="157"/>
      <c r="R200" s="157"/>
      <c r="S200" s="157"/>
      <c r="T200" s="157"/>
      <c r="U200" s="157"/>
      <c r="V200" s="157"/>
      <c r="W200" s="167"/>
      <c r="X200" s="168" t="s">
        <v>34</v>
      </c>
      <c r="Y200" s="169"/>
      <c r="Z200" s="170"/>
      <c r="AA200" s="42">
        <v>4</v>
      </c>
      <c r="AB200" s="43" t="s">
        <v>14</v>
      </c>
      <c r="AC200" s="43">
        <v>28</v>
      </c>
      <c r="AD200" s="43">
        <v>28</v>
      </c>
      <c r="AE200" s="43">
        <v>0</v>
      </c>
      <c r="AF200" s="43">
        <v>0</v>
      </c>
      <c r="AG200" s="44" t="s">
        <v>24</v>
      </c>
      <c r="AH200" s="45">
        <v>60</v>
      </c>
    </row>
    <row r="201" spans="12:34" s="34" customFormat="1" ht="15.75" thickTop="1">
      <c r="L201" s="25"/>
      <c r="M201" s="54" t="s">
        <v>72</v>
      </c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7"/>
    </row>
    <row r="202" spans="12:34" s="34" customFormat="1" ht="15.75" thickBot="1">
      <c r="L202" s="53" t="s">
        <v>35</v>
      </c>
      <c r="M202" s="67"/>
      <c r="N202" s="78"/>
      <c r="O202" s="78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80"/>
      <c r="AC202" s="80"/>
      <c r="AD202" s="80"/>
      <c r="AE202" s="80"/>
      <c r="AF202" s="80"/>
      <c r="AG202" s="80"/>
      <c r="AH202" s="68"/>
    </row>
    <row r="203" spans="1:40" s="5" customFormat="1" ht="16.5" customHeight="1">
      <c r="A203" s="70" t="s">
        <v>43</v>
      </c>
      <c r="AN203" s="71" t="s">
        <v>75</v>
      </c>
    </row>
    <row r="204" spans="1:39" s="5" customFormat="1" ht="15.75" customHeight="1">
      <c r="A204" s="72" t="s">
        <v>58</v>
      </c>
      <c r="AM204" s="5" t="s">
        <v>185</v>
      </c>
    </row>
    <row r="205" s="34" customFormat="1" ht="15"/>
    <row r="206" s="34" customFormat="1" ht="15.75" customHeight="1"/>
    <row r="207" s="34" customFormat="1" ht="15"/>
    <row r="208" s="34" customFormat="1" ht="15"/>
    <row r="209" s="34" customFormat="1" ht="15"/>
    <row r="210" s="34" customFormat="1" ht="15.75" customHeight="1"/>
    <row r="211" s="34" customFormat="1" ht="15.75" customHeight="1"/>
    <row r="212" s="34" customFormat="1" ht="15"/>
    <row r="213" s="34" customFormat="1" ht="16.5" customHeight="1"/>
    <row r="214" s="34" customFormat="1" ht="17.25" customHeight="1"/>
    <row r="215" s="34" customFormat="1" ht="16.5" customHeight="1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pans="1:45" ht="1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  <row r="265" spans="1:45" ht="1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</row>
    <row r="266" spans="1:45" ht="1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</row>
    <row r="267" spans="1:45" ht="1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</row>
    <row r="268" spans="1:45" ht="1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</row>
    <row r="269" spans="1:45" ht="1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</row>
    <row r="270" spans="1:45" ht="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</row>
  </sheetData>
  <sheetProtection/>
  <mergeCells count="576">
    <mergeCell ref="G53:L53"/>
    <mergeCell ref="G54:L54"/>
    <mergeCell ref="J4:N4"/>
    <mergeCell ref="F5:V5"/>
    <mergeCell ref="G6:L6"/>
    <mergeCell ref="G7:L7"/>
    <mergeCell ref="J51:N51"/>
    <mergeCell ref="F52:W52"/>
    <mergeCell ref="Q141:AJ141"/>
    <mergeCell ref="A150:AS150"/>
    <mergeCell ref="X152:AS152"/>
    <mergeCell ref="B153:L153"/>
    <mergeCell ref="M153:W153"/>
    <mergeCell ref="X153:AH153"/>
    <mergeCell ref="AI153:AS153"/>
    <mergeCell ref="A151:AS151"/>
    <mergeCell ref="X136:AH137"/>
    <mergeCell ref="AI136:AS137"/>
    <mergeCell ref="A99:AS99"/>
    <mergeCell ref="X101:AS101"/>
    <mergeCell ref="A127:A129"/>
    <mergeCell ref="B127:L128"/>
    <mergeCell ref="M127:W128"/>
    <mergeCell ref="B129:D129"/>
    <mergeCell ref="B130:L131"/>
    <mergeCell ref="M130:W131"/>
    <mergeCell ref="M129:O129"/>
    <mergeCell ref="X127:AH128"/>
    <mergeCell ref="AI127:AS128"/>
    <mergeCell ref="X129:Z129"/>
    <mergeCell ref="A154:A156"/>
    <mergeCell ref="B154:L155"/>
    <mergeCell ref="M154:W155"/>
    <mergeCell ref="X154:AH155"/>
    <mergeCell ref="AI154:AS155"/>
    <mergeCell ref="B156:D156"/>
    <mergeCell ref="M156:O156"/>
    <mergeCell ref="X156:Z156"/>
    <mergeCell ref="X138:Z138"/>
    <mergeCell ref="AI138:AK138"/>
    <mergeCell ref="X132:Z132"/>
    <mergeCell ref="AI132:AK132"/>
    <mergeCell ref="X133:AH134"/>
    <mergeCell ref="AI133:AS134"/>
    <mergeCell ref="X135:Z135"/>
    <mergeCell ref="AI135:AK135"/>
    <mergeCell ref="AI129:AK129"/>
    <mergeCell ref="X130:AH131"/>
    <mergeCell ref="AI130:AS131"/>
    <mergeCell ref="X123:Z123"/>
    <mergeCell ref="AI123:AK123"/>
    <mergeCell ref="X124:AH125"/>
    <mergeCell ref="AI124:AS125"/>
    <mergeCell ref="X126:Z126"/>
    <mergeCell ref="AI126:AK126"/>
    <mergeCell ref="X118:AH119"/>
    <mergeCell ref="AI118:AS119"/>
    <mergeCell ref="X120:Z120"/>
    <mergeCell ref="AI120:AK120"/>
    <mergeCell ref="X121:AH122"/>
    <mergeCell ref="AI121:AS122"/>
    <mergeCell ref="X114:Z114"/>
    <mergeCell ref="AI114:AK114"/>
    <mergeCell ref="X115:AH116"/>
    <mergeCell ref="AI115:AS116"/>
    <mergeCell ref="X117:Z117"/>
    <mergeCell ref="AI117:AK117"/>
    <mergeCell ref="AI108:AK108"/>
    <mergeCell ref="X109:AH110"/>
    <mergeCell ref="AI109:AS110"/>
    <mergeCell ref="X111:Z111"/>
    <mergeCell ref="AI111:AK111"/>
    <mergeCell ref="X112:AH113"/>
    <mergeCell ref="AI112:AS113"/>
    <mergeCell ref="X102:AH102"/>
    <mergeCell ref="AI102:AS102"/>
    <mergeCell ref="X103:AH104"/>
    <mergeCell ref="AI103:AS104"/>
    <mergeCell ref="X105:Z105"/>
    <mergeCell ref="AI105:AK105"/>
    <mergeCell ref="X106:AH107"/>
    <mergeCell ref="AI106:AS107"/>
    <mergeCell ref="X108:Z108"/>
    <mergeCell ref="AI156:AK156"/>
    <mergeCell ref="A157:A159"/>
    <mergeCell ref="B157:L158"/>
    <mergeCell ref="M157:W158"/>
    <mergeCell ref="X157:AH158"/>
    <mergeCell ref="AI157:AS158"/>
    <mergeCell ref="B159:D159"/>
    <mergeCell ref="M159:O159"/>
    <mergeCell ref="X159:Z159"/>
    <mergeCell ref="AI159:AK159"/>
    <mergeCell ref="A160:A162"/>
    <mergeCell ref="B160:L161"/>
    <mergeCell ref="M160:W161"/>
    <mergeCell ref="X160:AH161"/>
    <mergeCell ref="AI160:AS161"/>
    <mergeCell ref="A170:A172"/>
    <mergeCell ref="A173:A175"/>
    <mergeCell ref="A163:A164"/>
    <mergeCell ref="B163:C163"/>
    <mergeCell ref="E163:F163"/>
    <mergeCell ref="G163:J163"/>
    <mergeCell ref="B164:C164"/>
    <mergeCell ref="E164:F164"/>
    <mergeCell ref="G164:J164"/>
    <mergeCell ref="B172:D172"/>
    <mergeCell ref="X93:Y93"/>
    <mergeCell ref="AA93:AB93"/>
    <mergeCell ref="AI93:AJ93"/>
    <mergeCell ref="AL93:AM93"/>
    <mergeCell ref="B94:C94"/>
    <mergeCell ref="M94:N94"/>
    <mergeCell ref="X94:Y94"/>
    <mergeCell ref="AI94:AJ94"/>
    <mergeCell ref="AG92:AH92"/>
    <mergeCell ref="AI92:AJ92"/>
    <mergeCell ref="AL92:AM92"/>
    <mergeCell ref="AN92:AQ92"/>
    <mergeCell ref="AR92:AS92"/>
    <mergeCell ref="A93:A94"/>
    <mergeCell ref="B93:C93"/>
    <mergeCell ref="E93:F93"/>
    <mergeCell ref="M93:N93"/>
    <mergeCell ref="P93:Q93"/>
    <mergeCell ref="P92:Q92"/>
    <mergeCell ref="R92:U92"/>
    <mergeCell ref="V92:W92"/>
    <mergeCell ref="X92:Y92"/>
    <mergeCell ref="AA92:AB92"/>
    <mergeCell ref="AC92:AF92"/>
    <mergeCell ref="AG91:AH91"/>
    <mergeCell ref="AI91:AJ91"/>
    <mergeCell ref="AL91:AM91"/>
    <mergeCell ref="AN91:AQ91"/>
    <mergeCell ref="AR91:AS91"/>
    <mergeCell ref="B92:C92"/>
    <mergeCell ref="E92:F92"/>
    <mergeCell ref="G92:J92"/>
    <mergeCell ref="K92:L92"/>
    <mergeCell ref="M92:N92"/>
    <mergeCell ref="P91:Q91"/>
    <mergeCell ref="R91:U91"/>
    <mergeCell ref="V91:W91"/>
    <mergeCell ref="X91:Y91"/>
    <mergeCell ref="AA91:AB91"/>
    <mergeCell ref="AC91:AF91"/>
    <mergeCell ref="A91:A92"/>
    <mergeCell ref="B91:C91"/>
    <mergeCell ref="E91:F91"/>
    <mergeCell ref="G91:J91"/>
    <mergeCell ref="K91:L91"/>
    <mergeCell ref="M91:N91"/>
    <mergeCell ref="A88:A90"/>
    <mergeCell ref="B88:L89"/>
    <mergeCell ref="M88:W89"/>
    <mergeCell ref="X88:AH89"/>
    <mergeCell ref="AI88:AS89"/>
    <mergeCell ref="B90:D90"/>
    <mergeCell ref="M90:O90"/>
    <mergeCell ref="X90:Z90"/>
    <mergeCell ref="AI90:AK90"/>
    <mergeCell ref="A85:A87"/>
    <mergeCell ref="B85:L86"/>
    <mergeCell ref="M85:W86"/>
    <mergeCell ref="X85:AH86"/>
    <mergeCell ref="AI85:AS86"/>
    <mergeCell ref="B87:D87"/>
    <mergeCell ref="M87:O87"/>
    <mergeCell ref="X87:Z87"/>
    <mergeCell ref="AI87:AK87"/>
    <mergeCell ref="A82:A84"/>
    <mergeCell ref="B82:L83"/>
    <mergeCell ref="M82:W83"/>
    <mergeCell ref="X82:AH83"/>
    <mergeCell ref="AI82:AS83"/>
    <mergeCell ref="B84:D84"/>
    <mergeCell ref="M84:O84"/>
    <mergeCell ref="X84:Z84"/>
    <mergeCell ref="AI84:AK84"/>
    <mergeCell ref="A79:A81"/>
    <mergeCell ref="B79:L80"/>
    <mergeCell ref="M79:W80"/>
    <mergeCell ref="X79:AH80"/>
    <mergeCell ref="AI79:AS80"/>
    <mergeCell ref="B81:D81"/>
    <mergeCell ref="M81:O81"/>
    <mergeCell ref="X81:Z81"/>
    <mergeCell ref="AI81:AK81"/>
    <mergeCell ref="A76:A78"/>
    <mergeCell ref="B76:L77"/>
    <mergeCell ref="M76:W77"/>
    <mergeCell ref="X76:AH77"/>
    <mergeCell ref="AI76:AS77"/>
    <mergeCell ref="B78:D78"/>
    <mergeCell ref="M78:O78"/>
    <mergeCell ref="X78:Z78"/>
    <mergeCell ref="AI78:AK78"/>
    <mergeCell ref="A73:A75"/>
    <mergeCell ref="B73:L74"/>
    <mergeCell ref="M73:W74"/>
    <mergeCell ref="X73:AH74"/>
    <mergeCell ref="AI73:AS74"/>
    <mergeCell ref="B75:D75"/>
    <mergeCell ref="M75:O75"/>
    <mergeCell ref="X75:Z75"/>
    <mergeCell ref="AI75:AK75"/>
    <mergeCell ref="A70:A72"/>
    <mergeCell ref="B70:L71"/>
    <mergeCell ref="M70:W71"/>
    <mergeCell ref="X70:AH71"/>
    <mergeCell ref="AI70:AS71"/>
    <mergeCell ref="B72:D72"/>
    <mergeCell ref="M72:O72"/>
    <mergeCell ref="X72:Z72"/>
    <mergeCell ref="AI72:AK72"/>
    <mergeCell ref="G43:J43"/>
    <mergeCell ref="B42:C42"/>
    <mergeCell ref="A67:A69"/>
    <mergeCell ref="B67:L68"/>
    <mergeCell ref="M67:W68"/>
    <mergeCell ref="X67:AH68"/>
    <mergeCell ref="B69:D69"/>
    <mergeCell ref="M69:O69"/>
    <mergeCell ref="X69:Z69"/>
    <mergeCell ref="B63:L63"/>
    <mergeCell ref="AI45:AJ45"/>
    <mergeCell ref="M109:W110"/>
    <mergeCell ref="M138:O138"/>
    <mergeCell ref="X66:Z66"/>
    <mergeCell ref="AI66:AK66"/>
    <mergeCell ref="A11:AS11"/>
    <mergeCell ref="A12:AS12"/>
    <mergeCell ref="A60:AS60"/>
    <mergeCell ref="A61:AS61"/>
    <mergeCell ref="X62:AS62"/>
    <mergeCell ref="A106:A108"/>
    <mergeCell ref="A109:A111"/>
    <mergeCell ref="B109:L110"/>
    <mergeCell ref="R163:U163"/>
    <mergeCell ref="V163:W163"/>
    <mergeCell ref="X163:Y163"/>
    <mergeCell ref="B162:D162"/>
    <mergeCell ref="M162:O162"/>
    <mergeCell ref="X162:Z162"/>
    <mergeCell ref="K163:L163"/>
    <mergeCell ref="M63:W63"/>
    <mergeCell ref="X63:AH63"/>
    <mergeCell ref="AG163:AH163"/>
    <mergeCell ref="AI163:AJ163"/>
    <mergeCell ref="AL163:AM163"/>
    <mergeCell ref="AA163:AB163"/>
    <mergeCell ref="AC163:AF163"/>
    <mergeCell ref="AI67:AS68"/>
    <mergeCell ref="AI69:AK69"/>
    <mergeCell ref="M117:O117"/>
    <mergeCell ref="B44:C44"/>
    <mergeCell ref="B45:C45"/>
    <mergeCell ref="E44:F44"/>
    <mergeCell ref="M45:N45"/>
    <mergeCell ref="B29:D29"/>
    <mergeCell ref="B32:D32"/>
    <mergeCell ref="M42:N42"/>
    <mergeCell ref="M43:N43"/>
    <mergeCell ref="B35:D35"/>
    <mergeCell ref="G42:J42"/>
    <mergeCell ref="M17:O17"/>
    <mergeCell ref="M20:O20"/>
    <mergeCell ref="M23:O23"/>
    <mergeCell ref="M26:O26"/>
    <mergeCell ref="M29:O29"/>
    <mergeCell ref="M32:O32"/>
    <mergeCell ref="M27:W28"/>
    <mergeCell ref="M21:W22"/>
    <mergeCell ref="R43:U43"/>
    <mergeCell ref="AI63:AS63"/>
    <mergeCell ref="A64:A66"/>
    <mergeCell ref="B64:L65"/>
    <mergeCell ref="M64:W65"/>
    <mergeCell ref="X64:AH65"/>
    <mergeCell ref="AI64:AS65"/>
    <mergeCell ref="AI43:AJ43"/>
    <mergeCell ref="AL43:AM43"/>
    <mergeCell ref="B43:C43"/>
    <mergeCell ref="B41:D41"/>
    <mergeCell ref="M35:O35"/>
    <mergeCell ref="A42:A43"/>
    <mergeCell ref="A39:A41"/>
    <mergeCell ref="B39:L40"/>
    <mergeCell ref="M39:W40"/>
    <mergeCell ref="M36:W37"/>
    <mergeCell ref="K43:L43"/>
    <mergeCell ref="K42:L42"/>
    <mergeCell ref="P43:Q43"/>
    <mergeCell ref="X20:Z20"/>
    <mergeCell ref="AI20:AK20"/>
    <mergeCell ref="E42:F42"/>
    <mergeCell ref="P42:Q42"/>
    <mergeCell ref="P44:Q44"/>
    <mergeCell ref="E43:F43"/>
    <mergeCell ref="M44:N44"/>
    <mergeCell ref="X43:Y43"/>
    <mergeCell ref="AA43:AB43"/>
    <mergeCell ref="AC43:AF43"/>
    <mergeCell ref="AI18:AS19"/>
    <mergeCell ref="M38:O38"/>
    <mergeCell ref="AN42:AQ42"/>
    <mergeCell ref="X42:Y42"/>
    <mergeCell ref="AA42:AB42"/>
    <mergeCell ref="AC42:AF42"/>
    <mergeCell ref="M41:O41"/>
    <mergeCell ref="AI42:AJ42"/>
    <mergeCell ref="X21:AH22"/>
    <mergeCell ref="AI21:AS22"/>
    <mergeCell ref="A44:A45"/>
    <mergeCell ref="A33:A35"/>
    <mergeCell ref="A30:A32"/>
    <mergeCell ref="B30:L31"/>
    <mergeCell ref="B36:L37"/>
    <mergeCell ref="M30:W31"/>
    <mergeCell ref="B33:L34"/>
    <mergeCell ref="A36:A38"/>
    <mergeCell ref="M33:W34"/>
    <mergeCell ref="B38:D38"/>
    <mergeCell ref="A24:A26"/>
    <mergeCell ref="B24:L25"/>
    <mergeCell ref="B21:L22"/>
    <mergeCell ref="B20:D20"/>
    <mergeCell ref="B26:D26"/>
    <mergeCell ref="A21:A2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X13:AS13"/>
    <mergeCell ref="X14:AH14"/>
    <mergeCell ref="AI14:AS14"/>
    <mergeCell ref="X15:AH16"/>
    <mergeCell ref="AI15:AS16"/>
    <mergeCell ref="B14:L14"/>
    <mergeCell ref="M14:W14"/>
    <mergeCell ref="B13:W13"/>
    <mergeCell ref="X17:Z17"/>
    <mergeCell ref="AI17:AK17"/>
    <mergeCell ref="X23:Z23"/>
    <mergeCell ref="AI23:AK23"/>
    <mergeCell ref="B23:D23"/>
    <mergeCell ref="R42:U42"/>
    <mergeCell ref="X18:AH19"/>
    <mergeCell ref="X24:AH25"/>
    <mergeCell ref="AI24:AS25"/>
    <mergeCell ref="X26:Z26"/>
    <mergeCell ref="AI26:AK26"/>
    <mergeCell ref="X27:AH28"/>
    <mergeCell ref="AI27:AS28"/>
    <mergeCell ref="X29:Z29"/>
    <mergeCell ref="AI29:AK29"/>
    <mergeCell ref="X30:AH31"/>
    <mergeCell ref="AI30:AS31"/>
    <mergeCell ref="X32:Z32"/>
    <mergeCell ref="AI32:AK32"/>
    <mergeCell ref="X33:AH34"/>
    <mergeCell ref="AI33:AS34"/>
    <mergeCell ref="X35:Z35"/>
    <mergeCell ref="AI35:AK35"/>
    <mergeCell ref="X36:AH37"/>
    <mergeCell ref="AI36:AS37"/>
    <mergeCell ref="X38:Z38"/>
    <mergeCell ref="AI38:AK38"/>
    <mergeCell ref="X39:AH40"/>
    <mergeCell ref="AI39:AS40"/>
    <mergeCell ref="X41:Z41"/>
    <mergeCell ref="AI41:AK41"/>
    <mergeCell ref="AG42:AH42"/>
    <mergeCell ref="AG43:AH43"/>
    <mergeCell ref="AR42:AS42"/>
    <mergeCell ref="AR43:AS43"/>
    <mergeCell ref="AN43:AQ43"/>
    <mergeCell ref="AL42:AM42"/>
    <mergeCell ref="B66:D66"/>
    <mergeCell ref="AN163:AQ163"/>
    <mergeCell ref="AR163:AS163"/>
    <mergeCell ref="X44:Y44"/>
    <mergeCell ref="AA44:AB44"/>
    <mergeCell ref="AI44:AJ44"/>
    <mergeCell ref="AL44:AM44"/>
    <mergeCell ref="X45:Y45"/>
    <mergeCell ref="M66:O66"/>
    <mergeCell ref="B102:L102"/>
    <mergeCell ref="AN164:AQ164"/>
    <mergeCell ref="AR164:AS164"/>
    <mergeCell ref="M164:N164"/>
    <mergeCell ref="P164:Q164"/>
    <mergeCell ref="R164:U164"/>
    <mergeCell ref="V164:W164"/>
    <mergeCell ref="X164:Y164"/>
    <mergeCell ref="AA164:AB164"/>
    <mergeCell ref="A136:A138"/>
    <mergeCell ref="B136:L137"/>
    <mergeCell ref="AC164:AF164"/>
    <mergeCell ref="AG164:AH164"/>
    <mergeCell ref="AI164:AJ164"/>
    <mergeCell ref="AL164:AM164"/>
    <mergeCell ref="AI162:AK162"/>
    <mergeCell ref="M163:N163"/>
    <mergeCell ref="K164:L164"/>
    <mergeCell ref="P163:Q163"/>
    <mergeCell ref="A165:A166"/>
    <mergeCell ref="B165:C165"/>
    <mergeCell ref="E165:F165"/>
    <mergeCell ref="M165:N165"/>
    <mergeCell ref="P165:Q165"/>
    <mergeCell ref="B166:C166"/>
    <mergeCell ref="M166:N166"/>
    <mergeCell ref="X165:Y165"/>
    <mergeCell ref="AA165:AB165"/>
    <mergeCell ref="AI165:AJ165"/>
    <mergeCell ref="AL165:AM165"/>
    <mergeCell ref="X166:Y166"/>
    <mergeCell ref="AI166:AJ166"/>
    <mergeCell ref="X168:AS168"/>
    <mergeCell ref="M169:W169"/>
    <mergeCell ref="X169:AH169"/>
    <mergeCell ref="AI169:AS169"/>
    <mergeCell ref="B170:L171"/>
    <mergeCell ref="M170:W171"/>
    <mergeCell ref="X170:AH171"/>
    <mergeCell ref="AI170:AS171"/>
    <mergeCell ref="B169:L169"/>
    <mergeCell ref="M172:O172"/>
    <mergeCell ref="X172:Z172"/>
    <mergeCell ref="AI172:AK172"/>
    <mergeCell ref="B173:L174"/>
    <mergeCell ref="M173:W174"/>
    <mergeCell ref="X173:AH174"/>
    <mergeCell ref="AI173:AS174"/>
    <mergeCell ref="B175:D175"/>
    <mergeCell ref="M175:O175"/>
    <mergeCell ref="X175:Z175"/>
    <mergeCell ref="AI175:AK175"/>
    <mergeCell ref="A179:A181"/>
    <mergeCell ref="B179:L180"/>
    <mergeCell ref="M179:W180"/>
    <mergeCell ref="X179:AH180"/>
    <mergeCell ref="AI179:AS180"/>
    <mergeCell ref="B181:D181"/>
    <mergeCell ref="M181:O181"/>
    <mergeCell ref="X181:Z181"/>
    <mergeCell ref="AI181:AK181"/>
    <mergeCell ref="A182:A183"/>
    <mergeCell ref="B182:C182"/>
    <mergeCell ref="E182:F182"/>
    <mergeCell ref="G182:J182"/>
    <mergeCell ref="K182:L182"/>
    <mergeCell ref="M182:N182"/>
    <mergeCell ref="P182:Q182"/>
    <mergeCell ref="AL182:AM182"/>
    <mergeCell ref="AN182:AQ182"/>
    <mergeCell ref="AR182:AS182"/>
    <mergeCell ref="B183:C183"/>
    <mergeCell ref="E183:F183"/>
    <mergeCell ref="G183:J183"/>
    <mergeCell ref="K183:L183"/>
    <mergeCell ref="M183:N183"/>
    <mergeCell ref="P183:Q183"/>
    <mergeCell ref="R182:U182"/>
    <mergeCell ref="AL183:AM183"/>
    <mergeCell ref="AN183:AQ183"/>
    <mergeCell ref="AR183:AS183"/>
    <mergeCell ref="B106:L107"/>
    <mergeCell ref="M106:W107"/>
    <mergeCell ref="B108:D108"/>
    <mergeCell ref="M108:O108"/>
    <mergeCell ref="R183:U183"/>
    <mergeCell ref="B118:L119"/>
    <mergeCell ref="AI182:AJ182"/>
    <mergeCell ref="AI183:AJ183"/>
    <mergeCell ref="V183:W183"/>
    <mergeCell ref="X183:Y183"/>
    <mergeCell ref="AA183:AB183"/>
    <mergeCell ref="AC183:AF183"/>
    <mergeCell ref="M102:W102"/>
    <mergeCell ref="V182:W182"/>
    <mergeCell ref="X182:Y182"/>
    <mergeCell ref="AA182:AB182"/>
    <mergeCell ref="AC182:AF182"/>
    <mergeCell ref="A184:A185"/>
    <mergeCell ref="B184:C184"/>
    <mergeCell ref="E184:F184"/>
    <mergeCell ref="M184:N184"/>
    <mergeCell ref="P184:Q184"/>
    <mergeCell ref="A103:A105"/>
    <mergeCell ref="B103:L104"/>
    <mergeCell ref="M103:W104"/>
    <mergeCell ref="B105:D105"/>
    <mergeCell ref="M105:O105"/>
    <mergeCell ref="A112:A114"/>
    <mergeCell ref="B112:L113"/>
    <mergeCell ref="M112:W113"/>
    <mergeCell ref="B114:D114"/>
    <mergeCell ref="M114:O114"/>
    <mergeCell ref="B117:D117"/>
    <mergeCell ref="A118:A120"/>
    <mergeCell ref="M118:W119"/>
    <mergeCell ref="B120:D120"/>
    <mergeCell ref="M120:O120"/>
    <mergeCell ref="B138:D138"/>
    <mergeCell ref="A121:A123"/>
    <mergeCell ref="B121:L122"/>
    <mergeCell ref="M121:W122"/>
    <mergeCell ref="B123:D123"/>
    <mergeCell ref="M123:O123"/>
    <mergeCell ref="A130:A132"/>
    <mergeCell ref="A133:A135"/>
    <mergeCell ref="B133:L134"/>
    <mergeCell ref="M133:W134"/>
    <mergeCell ref="B135:D135"/>
    <mergeCell ref="M135:O135"/>
    <mergeCell ref="B132:D132"/>
    <mergeCell ref="M132:O132"/>
    <mergeCell ref="B62:W62"/>
    <mergeCell ref="A115:A117"/>
    <mergeCell ref="B115:L116"/>
    <mergeCell ref="M115:W116"/>
    <mergeCell ref="AL184:AM184"/>
    <mergeCell ref="B185:C185"/>
    <mergeCell ref="M185:N185"/>
    <mergeCell ref="X185:Y185"/>
    <mergeCell ref="AI185:AJ185"/>
    <mergeCell ref="A100:AS100"/>
    <mergeCell ref="B101:W101"/>
    <mergeCell ref="B152:W152"/>
    <mergeCell ref="B168:W168"/>
    <mergeCell ref="AI184:AJ184"/>
    <mergeCell ref="X184:Y184"/>
    <mergeCell ref="AG183:AH183"/>
    <mergeCell ref="B111:D111"/>
    <mergeCell ref="M111:O111"/>
    <mergeCell ref="B124:L125"/>
    <mergeCell ref="M124:W125"/>
    <mergeCell ref="A124:A126"/>
    <mergeCell ref="B126:D126"/>
    <mergeCell ref="M126:O126"/>
    <mergeCell ref="O200:W200"/>
    <mergeCell ref="X200:Z200"/>
    <mergeCell ref="M188:W189"/>
    <mergeCell ref="Y189:AB189"/>
    <mergeCell ref="M190:O190"/>
    <mergeCell ref="Y191:AH191"/>
    <mergeCell ref="N195:V195"/>
    <mergeCell ref="V42:W42"/>
    <mergeCell ref="V43:W43"/>
    <mergeCell ref="O198:W198"/>
    <mergeCell ref="X198:AH198"/>
    <mergeCell ref="O199:W199"/>
    <mergeCell ref="X199:AH199"/>
    <mergeCell ref="AA184:AB184"/>
    <mergeCell ref="O196:V196"/>
    <mergeCell ref="M136:W137"/>
    <mergeCell ref="AG182:AH182"/>
    <mergeCell ref="A176:A178"/>
    <mergeCell ref="B176:L177"/>
    <mergeCell ref="M176:W177"/>
    <mergeCell ref="X176:AH177"/>
    <mergeCell ref="AI176:AS177"/>
    <mergeCell ref="B178:D178"/>
    <mergeCell ref="M178:O178"/>
    <mergeCell ref="X178:Z178"/>
    <mergeCell ref="AI178:AK17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3" manualBreakCount="3">
    <brk id="48" max="44" man="1"/>
    <brk id="97" max="44" man="1"/>
    <brk id="20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2014-07-03T05:15:35Z</cp:lastPrinted>
  <dcterms:created xsi:type="dcterms:W3CDTF">2005-09-25T13:40:53Z</dcterms:created>
  <dcterms:modified xsi:type="dcterms:W3CDTF">2014-07-08T07:17:08Z</dcterms:modified>
  <cp:category/>
  <cp:version/>
  <cp:contentType/>
  <cp:contentStatus/>
</cp:coreProperties>
</file>